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ERIALITY" sheetId="1" r:id="rId4"/>
    <sheet state="visible" name="PAJE PRJE" sheetId="2" r:id="rId5"/>
    <sheet state="visible" name="WP SUPPORTING" sheetId="3" r:id="rId6"/>
    <sheet state="visible" name="A" sheetId="4" r:id="rId7"/>
    <sheet state="visible" name="L" sheetId="5" r:id="rId8"/>
    <sheet state="visible" name="O" sheetId="6" r:id="rId9"/>
    <sheet state="visible" name="R" sheetId="7" r:id="rId10"/>
    <sheet state="visible" name="E" sheetId="8" r:id="rId11"/>
    <sheet state="visible" name="WBS" sheetId="9" r:id="rId12"/>
    <sheet state="visible" name="WPL" sheetId="10" r:id="rId13"/>
  </sheets>
  <definedNames/>
  <calcPr/>
  <extLst>
    <ext uri="GoogleSheetsCustomDataVersion1">
      <go:sheetsCustomData xmlns:go="http://customooxmlschemas.google.com/" r:id="rId14" roundtripDataSignature="AMtx7miT5tdc6T3dSbUSSX6HM403qa9U0w=="/>
    </ext>
  </extLst>
</workbook>
</file>

<file path=xl/sharedStrings.xml><?xml version="1.0" encoding="utf-8"?>
<sst xmlns="http://schemas.openxmlformats.org/spreadsheetml/2006/main" count="351" uniqueCount="254">
  <si>
    <t>Materiality ada 2 jenis yaitu Overall Materiality dan Spesific Materiality</t>
  </si>
  <si>
    <t>1. Overall Materiality - Blended Method</t>
  </si>
  <si>
    <t xml:space="preserve"> ( 1% x Revenue + 2% x Tot. Aset )</t>
  </si>
  <si>
    <t xml:space="preserve">2. Spesific Materiality (Rp) </t>
  </si>
  <si>
    <t>Overall Materiality   x   Spesific Materiality (%)</t>
  </si>
  <si>
    <t>PT. ALIBABA, Tbk. (CONTOH)</t>
  </si>
  <si>
    <t>Statement Of Financial Position</t>
  </si>
  <si>
    <t>for the year ended Dec 31, 2014</t>
  </si>
  <si>
    <t>WP REF</t>
  </si>
  <si>
    <t>kemungkinan salah saji , paling tinggi 15%</t>
  </si>
  <si>
    <t>ASET</t>
  </si>
  <si>
    <t>Spesific Materiality (%)</t>
  </si>
  <si>
    <t>Spesific Materiality (Rp)</t>
  </si>
  <si>
    <t>Short Term Asset</t>
  </si>
  <si>
    <t>Cash and cash on hand</t>
  </si>
  <si>
    <t>A1</t>
  </si>
  <si>
    <t>Account Receivables</t>
  </si>
  <si>
    <t>A2</t>
  </si>
  <si>
    <t>Other receiveable</t>
  </si>
  <si>
    <t>A3</t>
  </si>
  <si>
    <t>Prepaid Insurance</t>
  </si>
  <si>
    <t>A4</t>
  </si>
  <si>
    <t>Merchandise Inventory</t>
  </si>
  <si>
    <t>A5</t>
  </si>
  <si>
    <t>Note Receivables</t>
  </si>
  <si>
    <t>A6</t>
  </si>
  <si>
    <t>Supplies</t>
  </si>
  <si>
    <t>A7</t>
  </si>
  <si>
    <t>TOTAL CURRENT ASSET</t>
  </si>
  <si>
    <t>Long Term Asset</t>
  </si>
  <si>
    <t>Long Term Investment</t>
  </si>
  <si>
    <t>Equity Investment, par Rp 3.000</t>
  </si>
  <si>
    <t>A8</t>
  </si>
  <si>
    <t>PPE</t>
  </si>
  <si>
    <t>Land</t>
  </si>
  <si>
    <t>A9</t>
  </si>
  <si>
    <t>Building-net</t>
  </si>
  <si>
    <t>A10</t>
  </si>
  <si>
    <t>Warehouse-net</t>
  </si>
  <si>
    <t>A11</t>
  </si>
  <si>
    <t>Equipment</t>
  </si>
  <si>
    <t>A12</t>
  </si>
  <si>
    <t>Vehicle</t>
  </si>
  <si>
    <t>A13</t>
  </si>
  <si>
    <t>Furniture</t>
  </si>
  <si>
    <t>A14</t>
  </si>
  <si>
    <t>Intangible Asset</t>
  </si>
  <si>
    <t>Patent</t>
  </si>
  <si>
    <t>A15</t>
  </si>
  <si>
    <t>TOTAL NON CURRENT ASSET</t>
  </si>
  <si>
    <t>TOTAL ASSET</t>
  </si>
  <si>
    <t>LIABILITY</t>
  </si>
  <si>
    <t>Short Term Debt</t>
  </si>
  <si>
    <t>Account Payable</t>
  </si>
  <si>
    <t>L1</t>
  </si>
  <si>
    <t>Salaries Payable</t>
  </si>
  <si>
    <t>L2</t>
  </si>
  <si>
    <t>Wages Payable</t>
  </si>
  <si>
    <t>L3</t>
  </si>
  <si>
    <t>Income Tax Payable</t>
  </si>
  <si>
    <t>L4</t>
  </si>
  <si>
    <t>-</t>
  </si>
  <si>
    <t>Total Current Liability</t>
  </si>
  <si>
    <t>Long Term Debt</t>
  </si>
  <si>
    <t>Note Payable</t>
  </si>
  <si>
    <t>L5</t>
  </si>
  <si>
    <t>Bond Payable</t>
  </si>
  <si>
    <t>L6</t>
  </si>
  <si>
    <t>Convertible Bond Payable</t>
  </si>
  <si>
    <t>L7</t>
  </si>
  <si>
    <t>Bank Loan</t>
  </si>
  <si>
    <t>L8</t>
  </si>
  <si>
    <t>Total Non Current Liability</t>
  </si>
  <si>
    <t>TOTAL LIABILITY</t>
  </si>
  <si>
    <t>EQUITY</t>
  </si>
  <si>
    <t>Share Capital P/S-par Rp 60.000, issued 17.000</t>
  </si>
  <si>
    <t>E1</t>
  </si>
  <si>
    <t>Share Capital O/S-par Rp 30.000, issued 47.000</t>
  </si>
  <si>
    <t>E2</t>
  </si>
  <si>
    <t>authorized 100.000 , outstanding 46.000</t>
  </si>
  <si>
    <t>Share Premium- P/S</t>
  </si>
  <si>
    <t>E3</t>
  </si>
  <si>
    <t>Share Premium- O/S</t>
  </si>
  <si>
    <t>E4</t>
  </si>
  <si>
    <t>Treasury Share</t>
  </si>
  <si>
    <t>E5</t>
  </si>
  <si>
    <t>Share Premium - T/S</t>
  </si>
  <si>
    <t>E6</t>
  </si>
  <si>
    <t>Share Premium - Conversion Equity</t>
  </si>
  <si>
    <t>E7</t>
  </si>
  <si>
    <t>Accumulated Other Comprehensive Income</t>
  </si>
  <si>
    <t>E8</t>
  </si>
  <si>
    <t>Retained Earning</t>
  </si>
  <si>
    <t>E9</t>
  </si>
  <si>
    <t>TOTAL EQUITY</t>
  </si>
  <si>
    <t>TOTAL LIABILITIES &amp; EQUITY</t>
  </si>
  <si>
    <t>REF</t>
  </si>
  <si>
    <t>PAJE (2 akun yg berasal dari L/K berbeda)</t>
  </si>
  <si>
    <t>Debit</t>
  </si>
  <si>
    <t>Kredit</t>
  </si>
  <si>
    <t>PRJE (2 akun yang berasal dari L/K yg sama)</t>
  </si>
  <si>
    <t>JANUARI</t>
  </si>
  <si>
    <t>PAJE 1</t>
  </si>
  <si>
    <r>
      <rPr>
        <rFont val="Times New Roman"/>
        <color rgb="FFFF0000"/>
        <sz val="10.0"/>
      </rPr>
      <t>misal :</t>
    </r>
    <r>
      <rPr>
        <rFont val="Times New Roman"/>
        <color theme="1"/>
        <sz val="10.0"/>
      </rPr>
      <t xml:space="preserve"> kelebihan bayar gaji karyawan. Harusnya gajinya 4jt tapi perusahaan catetnya 6jt</t>
    </r>
  </si>
  <si>
    <t>PRJE 1</t>
  </si>
  <si>
    <r>
      <rPr>
        <rFont val="Times New Roman"/>
        <color rgb="FFFF0000"/>
        <sz val="10.0"/>
      </rPr>
      <t>misal :</t>
    </r>
    <r>
      <rPr>
        <rFont val="Times New Roman"/>
        <color theme="1"/>
        <sz val="10.0"/>
      </rPr>
      <t xml:space="preserve"> pelunasan piutang sebesar Rp 2 jt tapi belum dicatat oleh perusahaan</t>
    </r>
  </si>
  <si>
    <t>JU</t>
  </si>
  <si>
    <t>Salary expense</t>
  </si>
  <si>
    <t>6jt</t>
  </si>
  <si>
    <t>PRJE</t>
  </si>
  <si>
    <t>Cash</t>
  </si>
  <si>
    <t>AR</t>
  </si>
  <si>
    <t>PAJE</t>
  </si>
  <si>
    <t>PAJE 2</t>
  </si>
  <si>
    <t>PRJE 2</t>
  </si>
  <si>
    <t>FEBRUARI</t>
  </si>
  <si>
    <t>PAJE 3</t>
  </si>
  <si>
    <t>PRJE 3</t>
  </si>
  <si>
    <t>PAJE 4</t>
  </si>
  <si>
    <t>PRJE 4</t>
  </si>
  <si>
    <t>dst.</t>
  </si>
  <si>
    <t xml:space="preserve">dst. </t>
  </si>
  <si>
    <t xml:space="preserve">Nama PT yg diaudit </t>
  </si>
  <si>
    <t>Prepared  by:</t>
  </si>
  <si>
    <t>Prepared Date :</t>
  </si>
  <si>
    <t>Index :</t>
  </si>
  <si>
    <r>
      <rPr>
        <rFont val="Times New Roman"/>
        <b/>
        <color theme="1"/>
        <sz val="12.0"/>
      </rPr>
      <t xml:space="preserve">V.H </t>
    </r>
    <r>
      <rPr>
        <rFont val="Times New Roman"/>
        <b/>
        <color rgb="FFFF0000"/>
        <sz val="12.0"/>
      </rPr>
      <t>(</t>
    </r>
    <r>
      <rPr>
        <rFont val="Times New Roman"/>
        <b val="0"/>
        <color rgb="FFFF0000"/>
        <sz val="12.0"/>
      </rPr>
      <t xml:space="preserve"> contoh : V.H adalah junior )</t>
    </r>
  </si>
  <si>
    <r>
      <rPr>
        <rFont val="Times New Roman"/>
        <color theme="1"/>
        <sz val="12.0"/>
      </rPr>
      <t xml:space="preserve">Kapan prepare? </t>
    </r>
    <r>
      <rPr>
        <rFont val="Times New Roman"/>
        <color rgb="FFFF0000"/>
        <sz val="12.0"/>
      </rPr>
      <t>(lebih dulu daripada waktu review) contoh : 12 Jan 14</t>
    </r>
  </si>
  <si>
    <t>Untuk penulisan indeks :</t>
  </si>
  <si>
    <t>Nama akun contoh : Cash</t>
  </si>
  <si>
    <t>A= ASSET</t>
  </si>
  <si>
    <t>L= LIABILITAS</t>
  </si>
  <si>
    <t>Period</t>
  </si>
  <si>
    <t>Reviewed by :</t>
  </si>
  <si>
    <t>Reviewed Date</t>
  </si>
  <si>
    <t>O= EQUITY</t>
  </si>
  <si>
    <t>Periode LK yg diaudit</t>
  </si>
  <si>
    <r>
      <rPr>
        <rFont val="Times New Roman"/>
        <b/>
        <color theme="1"/>
        <sz val="11.0"/>
      </rPr>
      <t xml:space="preserve">N.A </t>
    </r>
    <r>
      <rPr>
        <rFont val="Times New Roman"/>
        <b val="0"/>
        <color rgb="FFFF0000"/>
        <sz val="11.0"/>
      </rPr>
      <t>( jabatan nya lbh tinggi drpd yg prepare)        contoh : N.A adalah senior</t>
    </r>
  </si>
  <si>
    <r>
      <rPr>
        <rFont val="Times New Roman"/>
        <color theme="1"/>
        <sz val="12.0"/>
      </rPr>
      <t xml:space="preserve">Kapan review? </t>
    </r>
    <r>
      <rPr>
        <rFont val="Times New Roman"/>
        <color rgb="FFFF0000"/>
        <sz val="12.0"/>
      </rPr>
      <t>Contoh : 20 Jan 14</t>
    </r>
  </si>
  <si>
    <t>R = REVENUE</t>
  </si>
  <si>
    <t>E = EXPENSE</t>
  </si>
  <si>
    <t>DESCRIPTION</t>
  </si>
  <si>
    <t>WP</t>
  </si>
  <si>
    <t>Per Book</t>
  </si>
  <si>
    <t>Adjustment</t>
  </si>
  <si>
    <t>Audited</t>
  </si>
  <si>
    <t>Increase (Decrease)</t>
  </si>
  <si>
    <t>Reff</t>
  </si>
  <si>
    <t>Credit</t>
  </si>
  <si>
    <t>Rp</t>
  </si>
  <si>
    <t>%</t>
  </si>
  <si>
    <t>Nilai lihat di LK</t>
  </si>
  <si>
    <t>to</t>
  </si>
  <si>
    <r>
      <rPr>
        <rFont val="Times New Roman"/>
        <b/>
        <color rgb="FFFF0000"/>
        <sz val="12.0"/>
      </rPr>
      <t>WBS</t>
    </r>
    <r>
      <rPr>
        <rFont val="Times New Roman"/>
        <b/>
        <color theme="1"/>
        <sz val="12.0"/>
      </rPr>
      <t>/ WPL</t>
    </r>
  </si>
  <si>
    <t>pilih salah satu masuk ke dalam WBS/WPL</t>
  </si>
  <si>
    <t>untuk akun aset, liabilitas ekuitas masuk ke dalam WBS (Working Balance Sheet)</t>
  </si>
  <si>
    <t>untuk akun pendapatan dan beban masuk ke dalam WPL(Working Profit and Loss)</t>
  </si>
  <si>
    <t>JOURNAL</t>
  </si>
  <si>
    <t>1 Jan</t>
  </si>
  <si>
    <t>Prosedur Audit :</t>
  </si>
  <si>
    <t>4 dst</t>
  </si>
  <si>
    <t>Specific Materiality =  2%</t>
  </si>
  <si>
    <t>Salah Saji = 0,2%</t>
  </si>
  <si>
    <r>
      <rPr>
        <rFont val="Times New Roman"/>
        <b/>
        <color theme="1"/>
        <sz val="11.0"/>
      </rPr>
      <t xml:space="preserve">Kesimpulan : </t>
    </r>
    <r>
      <rPr>
        <rFont val="Times New Roman"/>
        <b/>
        <color rgb="FFFF0000"/>
        <sz val="11.0"/>
      </rPr>
      <t>lihat pilihan di bawah ini !</t>
    </r>
  </si>
  <si>
    <t>salah saji  &lt; spesific materiality maka akun cash sudah disajikan sesuai standar tapi masih ada salah saji</t>
  </si>
  <si>
    <t>salah saji  &gt; spesific materiality maka akun cash memiliki salah saji material</t>
  </si>
  <si>
    <t>salah saji = 0 % maka akun cash telah disajikan sesuai standar dan tidak ada salah saji</t>
  </si>
  <si>
    <t>PT ALIBABA</t>
  </si>
  <si>
    <t>A</t>
  </si>
  <si>
    <t xml:space="preserve">Matter  : </t>
  </si>
  <si>
    <t>ASSET</t>
  </si>
  <si>
    <t>PERIOD:</t>
  </si>
  <si>
    <t>Reviewed Date :</t>
  </si>
  <si>
    <t>AS OF DECEMBER 31, 2014</t>
  </si>
  <si>
    <t>Other receivable</t>
  </si>
  <si>
    <t>WBS</t>
  </si>
  <si>
    <t>Per 31 DEC 2014</t>
  </si>
  <si>
    <t>PER BOOK</t>
  </si>
  <si>
    <t>PAJE/PRJE</t>
  </si>
  <si>
    <t>AUDITED</t>
  </si>
  <si>
    <t>DEBIT</t>
  </si>
  <si>
    <t>CREDIT</t>
  </si>
  <si>
    <t>ASET LANCAR</t>
  </si>
  <si>
    <t>KAS DAN SETARA KAS</t>
  </si>
  <si>
    <t>PIUTANG USAHA - BERSIH</t>
  </si>
  <si>
    <t>PIUTANG LAIN-LAIN</t>
  </si>
  <si>
    <t>PERSEDIAAN</t>
  </si>
  <si>
    <t>PAJAK DAN BIAYA DIBAYAR DIMUKA</t>
  </si>
  <si>
    <t>UANG MUKA</t>
  </si>
  <si>
    <t>JUMLAH ASET LANCAR</t>
  </si>
  <si>
    <t>ASET TIDAK LANCAR</t>
  </si>
  <si>
    <t>ASET TETAP - BERSIH</t>
  </si>
  <si>
    <t>U</t>
  </si>
  <si>
    <t>BANGUNAN TIDAK DIGUNAKAN</t>
  </si>
  <si>
    <t>G</t>
  </si>
  <si>
    <t>BIAYA PRA OPERASI</t>
  </si>
  <si>
    <t>H</t>
  </si>
  <si>
    <t>UANG JAMINAN</t>
  </si>
  <si>
    <t>I</t>
  </si>
  <si>
    <t>MESIN DALAM PERJALANAN</t>
  </si>
  <si>
    <t>J</t>
  </si>
  <si>
    <t>JUMLAH ASET TIDAK LANCAR</t>
  </si>
  <si>
    <t>JUMLAH AKTIVA</t>
  </si>
  <si>
    <t>KEWAJIBAN LANCAR</t>
  </si>
  <si>
    <t>HUTANG BANK</t>
  </si>
  <si>
    <t>AA</t>
  </si>
  <si>
    <t>HUTANG USAHA</t>
  </si>
  <si>
    <t>BB</t>
  </si>
  <si>
    <t>HUTANG LAIN-LAIN</t>
  </si>
  <si>
    <t>CC</t>
  </si>
  <si>
    <t>BIAYA YANG MSH HARUS DIBAYAR</t>
  </si>
  <si>
    <t>DD</t>
  </si>
  <si>
    <t>HUTANG PAJAK</t>
  </si>
  <si>
    <t>EE</t>
  </si>
  <si>
    <t>JUMLAH KEWAJIBAN LANCAR</t>
  </si>
  <si>
    <t>KEWAJIBAN TIDAK LANCAR</t>
  </si>
  <si>
    <t>HUTANG SEWA GUNA USAHA</t>
  </si>
  <si>
    <t>FF</t>
  </si>
  <si>
    <t>HUTANG BANK JANGKA PANJANG</t>
  </si>
  <si>
    <t>GG</t>
  </si>
  <si>
    <t>JUMLAH KEWAJIBAN TIDAK LANCAR</t>
  </si>
  <si>
    <t xml:space="preserve">EKUITAS </t>
  </si>
  <si>
    <t>MODAL SAHAM</t>
  </si>
  <si>
    <t>SE</t>
  </si>
  <si>
    <t>SALDO LABA</t>
  </si>
  <si>
    <t>TOTAL EKUITAS</t>
  </si>
  <si>
    <t>TOTAL KEWAJIBAN DAN EKUITAS</t>
  </si>
  <si>
    <t>WORKING PROFIT &amp; LOSS</t>
  </si>
  <si>
    <t>PER 31 DEC 2014</t>
  </si>
  <si>
    <t>PRJE/PAJE</t>
  </si>
  <si>
    <t>PENJUALAN - Bersih</t>
  </si>
  <si>
    <t>R1</t>
  </si>
  <si>
    <t xml:space="preserve">BEBAN POKOK PENJUALAN   </t>
  </si>
  <si>
    <t>LABA KOTOR</t>
  </si>
  <si>
    <t>BEBAN USAHA</t>
  </si>
  <si>
    <t>PENJUALAN</t>
  </si>
  <si>
    <t>UMUM &amp; ADMINISTRASI</t>
  </si>
  <si>
    <t>JUMLAH BEBAN USAHA</t>
  </si>
  <si>
    <t>LABA USAHA</t>
  </si>
  <si>
    <t>PENDAPATAN (BEBAN) LAIN-LAIN</t>
  </si>
  <si>
    <t>PENDAPATAN BUNGA</t>
  </si>
  <si>
    <t>LABA (RUGI) KURS - Bersih</t>
  </si>
  <si>
    <t>BEBAN BUNGA</t>
  </si>
  <si>
    <t>PREMI OPSI MATA UANG ASING</t>
  </si>
  <si>
    <t>SUMBANGAN YDSM</t>
  </si>
  <si>
    <t>BEBAN PAJAK</t>
  </si>
  <si>
    <t>PENDAPATASN SEWA</t>
  </si>
  <si>
    <t>LAIN-LAIN</t>
  </si>
  <si>
    <t>JUMLAH PENDAPATAN (BEBAN) LAIN-LAIN</t>
  </si>
  <si>
    <t>LABA SEBELUM PAJAK PENGHASILAN</t>
  </si>
  <si>
    <t>BEBAN PAJAK PENGHASILAN</t>
  </si>
  <si>
    <t>LABA BERSIH</t>
  </si>
  <si>
    <t>SALDO LABA AWAL</t>
  </si>
  <si>
    <t>SALDO LABA AKHIR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</si>
</sst>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0">
    <numFmt numFmtId="164" formatCode="[$Rp-421]#,##0.00"/>
    <numFmt numFmtId="165" formatCode="d\ mmm"/>
    <numFmt numFmtId="166" formatCode="d/mmmm"/>
    <numFmt numFmtId="167" formatCode="[$Rp-421]#,##0"/>
    <numFmt numFmtId="168" formatCode="d&quot; &quot;mmm"/>
    <numFmt numFmtId="169" formatCode="[$-409]d\-mmm\-yy"/>
    <numFmt numFmtId="170" formatCode="mmmm\ d&quot;, &quot;yyyy"/>
    <numFmt numFmtId="171" formatCode="_(* #,##0_);_(* \(#,##0\);_(* \-_);_(@_)"/>
    <numFmt numFmtId="172" formatCode="_(* #,##0_);_(* \(#,##0\);_(* \-??_);_(@_)"/>
    <numFmt numFmtId="173" formatCode="_(* #,##0_);_(* \(#,##0\);_(* &quot;-&quot;_);_(@_)"/>
    <numFmt numFmtId="174" formatCode="_([$USD]\ * #,##0.00_);_([$USD]\ * \(#,##0.00\);_([$USD]\ * &quot;-&quot;??_);_(@_)"/>
    <numFmt numFmtId="175" formatCode="_(* #,##0.00_);_(* \(#,##0.00\);_(* &quot;-&quot;_);_(@_)"/>
    <numFmt numFmtId="176" formatCode="_([$AUD]\ * #,##0.00_);_([$AUD]\ * \(#,##0.00\);_([$AUD]\ * &quot;-&quot;??_);_(@_)"/>
    <numFmt numFmtId="177" formatCode="_(* #,##0.00_);_(* \(#,##0.00\);_(* &quot;-&quot;??_);_(@_)"/>
    <numFmt numFmtId="178" formatCode="d\ mmm\ yy"/>
    <numFmt numFmtId="179" formatCode="d&quot;-&quot;mmm&quot;-&quot;yyyy"/>
    <numFmt numFmtId="180" formatCode="mmm\ d\,\ yyyy"/>
    <numFmt numFmtId="181" formatCode="_(* #,##0.00_);_(* \(#,##0.00\);_(* \-_);_(@_)"/>
    <numFmt numFmtId="182" formatCode="_-[$Rp-421]* #,##0_-;\-[$Rp-421]* #,##0_-;_-[$Rp-421]* &quot;-&quot;??_-;_-@"/>
    <numFmt numFmtId="183" formatCode="#,##0.000;\-#,##0.000"/>
  </numFmts>
  <fonts count="2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b/>
      <sz val="12.0"/>
      <color theme="1"/>
      <name val="Calibri"/>
    </font>
    <font>
      <b/>
      <sz val="11.0"/>
      <color rgb="FF000000"/>
      <name val="Times New Roman"/>
    </font>
    <font>
      <sz val="11.0"/>
      <color rgb="FFFF0000"/>
      <name val="Calibri"/>
    </font>
    <font>
      <b/>
      <sz val="12.0"/>
      <color theme="1"/>
      <name val="Times New Roman"/>
    </font>
    <font>
      <b/>
      <sz val="12.0"/>
      <color rgb="FF000000"/>
      <name val="Times New Roman"/>
    </font>
    <font>
      <sz val="10.0"/>
      <color theme="1"/>
      <name val="Times New Roman"/>
    </font>
    <font>
      <color theme="1"/>
      <name val="Calibri"/>
      <scheme val="minor"/>
    </font>
    <font>
      <b/>
      <sz val="12.0"/>
      <color rgb="FFFF0000"/>
      <name val="Times New Roman"/>
    </font>
    <font>
      <sz val="12.0"/>
      <color theme="1"/>
      <name val="Times New Roman"/>
    </font>
    <font>
      <b/>
      <sz val="36.0"/>
      <color rgb="FFFF0000"/>
      <name val="Times New Roman"/>
    </font>
    <font>
      <sz val="12.0"/>
      <color rgb="FFFF0000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i/>
      <sz val="12.0"/>
      <color theme="1"/>
      <name val="Times New Roman"/>
    </font>
    <font>
      <b/>
      <i/>
      <sz val="12.0"/>
      <color theme="1"/>
      <name val="Times New Roman"/>
    </font>
    <font>
      <b/>
      <sz val="11.0"/>
      <color rgb="FF000000"/>
      <name val="Roboto"/>
    </font>
    <font>
      <b/>
      <sz val="72.0"/>
      <color rgb="FFFF0000"/>
      <name val="Calibri"/>
    </font>
    <font>
      <sz val="11.0"/>
      <color theme="1"/>
      <name val="Arial"/>
    </font>
    <font>
      <sz val="12.0"/>
      <color rgb="FF339966"/>
      <name val="Times New Roman"/>
    </font>
    <font>
      <sz val="11.0"/>
      <color rgb="FF000000"/>
      <name val="Times New Roman"/>
    </font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FF8080"/>
        <bgColor rgb="FFFF8080"/>
      </patternFill>
    </fill>
    <fill>
      <patternFill patternType="solid">
        <fgColor rgb="FF99CC00"/>
        <bgColor rgb="FF99CC00"/>
      </patternFill>
    </fill>
    <fill>
      <patternFill patternType="solid">
        <fgColor rgb="FFFBD4B4"/>
        <bgColor rgb="FFFBD4B4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339966"/>
        <bgColor rgb="FF339966"/>
      </patternFill>
    </fill>
  </fills>
  <borders count="6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bottom style="medium">
        <color rgb="FF000000"/>
      </bottom>
    </border>
    <border>
      <right/>
      <bottom style="medium">
        <color rgb="FF000000"/>
      </bottom>
    </border>
    <border>
      <top style="thin">
        <color rgb="FF000000"/>
      </top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horizontal="center" shrinkToFit="0" vertical="bottom" wrapText="0"/>
    </xf>
    <xf borderId="4" fillId="3" fontId="1" numFmtId="164" xfId="0" applyAlignment="1" applyBorder="1" applyFill="1" applyFont="1" applyNumberFormat="1">
      <alignment shrinkToFit="0" vertical="bottom" wrapText="0"/>
    </xf>
    <xf borderId="4" fillId="2" fontId="3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horizontal="center" shrinkToFit="0" vertical="bottom" wrapText="0"/>
    </xf>
    <xf borderId="4" fillId="2" fontId="1" numFmtId="164" xfId="0" applyAlignment="1" applyBorder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1"/>
    </xf>
    <xf borderId="0" fillId="0" fontId="6" numFmtId="0" xfId="0" applyAlignment="1" applyFont="1">
      <alignment horizontal="center" readingOrder="0" shrinkToFit="0" vertical="bottom" wrapText="1"/>
    </xf>
    <xf borderId="0" fillId="0" fontId="5" numFmtId="0" xfId="0" applyAlignment="1" applyFont="1">
      <alignment shrinkToFit="0" vertical="bottom" wrapText="0"/>
    </xf>
    <xf borderId="4" fillId="2" fontId="4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3" numFmtId="164" xfId="0" applyAlignment="1" applyFont="1" applyNumberFormat="1">
      <alignment horizontal="right" shrinkToFit="0" vertical="bottom" wrapText="0"/>
    </xf>
    <xf borderId="0" fillId="0" fontId="3" numFmtId="10" xfId="0" applyAlignment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3" numFmtId="9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horizontal="right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1" numFmtId="164" xfId="0" applyAlignment="1" applyFont="1" applyNumberFormat="1">
      <alignment shrinkToFit="0" vertical="bottom" wrapText="0"/>
    </xf>
    <xf borderId="4" fillId="4" fontId="3" numFmtId="0" xfId="0" applyAlignment="1" applyBorder="1" applyFill="1" applyFont="1">
      <alignment horizontal="left" shrinkToFit="0" vertical="bottom" wrapText="0"/>
    </xf>
    <xf borderId="4" fillId="5" fontId="1" numFmtId="0" xfId="0" applyAlignment="1" applyBorder="1" applyFill="1" applyFont="1">
      <alignment shrinkToFit="0" vertical="bottom" wrapText="0"/>
    </xf>
    <xf borderId="4" fillId="5" fontId="1" numFmtId="164" xfId="0" applyAlignment="1" applyBorder="1" applyFont="1" applyNumberFormat="1">
      <alignment shrinkToFit="0" vertical="bottom" wrapText="0"/>
    </xf>
    <xf borderId="4" fillId="2" fontId="6" numFmtId="10" xfId="0" applyAlignment="1" applyBorder="1" applyFont="1" applyNumberFormat="1">
      <alignment shrinkToFit="0" vertical="bottom" wrapText="0"/>
    </xf>
    <xf borderId="4" fillId="3" fontId="3" numFmtId="164" xfId="0" applyAlignment="1" applyBorder="1" applyFont="1" applyNumberFormat="1">
      <alignment shrinkToFit="0" vertical="bottom" wrapText="0"/>
    </xf>
    <xf borderId="4" fillId="6" fontId="7" numFmtId="0" xfId="0" applyAlignment="1" applyBorder="1" applyFill="1" applyFont="1">
      <alignment horizontal="center" shrinkToFit="0" vertical="center" wrapText="0"/>
    </xf>
    <xf borderId="1" fillId="6" fontId="7" numFmtId="0" xfId="0" applyAlignment="1" applyBorder="1" applyFont="1">
      <alignment horizontal="center" shrinkToFit="0" vertical="center" wrapText="0"/>
    </xf>
    <xf borderId="4" fillId="5" fontId="7" numFmtId="0" xfId="0" applyAlignment="1" applyBorder="1" applyFont="1">
      <alignment horizontal="center" shrinkToFit="0" vertical="center" wrapText="0"/>
    </xf>
    <xf borderId="1" fillId="5" fontId="7" numFmtId="0" xfId="0" applyAlignment="1" applyBorder="1" applyFont="1">
      <alignment horizontal="center" shrinkToFit="0" vertical="center" wrapText="0"/>
    </xf>
    <xf borderId="4" fillId="2" fontId="7" numFmtId="0" xfId="0" applyAlignment="1" applyBorder="1" applyFont="1">
      <alignment shrinkToFit="0" vertical="bottom" wrapText="0"/>
    </xf>
    <xf borderId="4" fillId="2" fontId="7" numFmtId="0" xfId="0" applyAlignment="1" applyBorder="1" applyFont="1">
      <alignment horizontal="left" shrinkToFit="0" vertical="bottom" wrapText="0"/>
    </xf>
    <xf borderId="6" fillId="2" fontId="8" numFmtId="0" xfId="0" applyAlignment="1" applyBorder="1" applyFont="1">
      <alignment horizontal="left" shrinkToFit="0" vertical="bottom" wrapText="0"/>
    </xf>
    <xf borderId="4" fillId="2" fontId="8" numFmtId="0" xfId="0" applyAlignment="1" applyBorder="1" applyFont="1">
      <alignment horizontal="left"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165" xfId="0" applyAlignment="1" applyFont="1" applyNumberFormat="1">
      <alignment horizontal="left" shrinkToFit="0" vertical="bottom" wrapText="0"/>
    </xf>
    <xf borderId="0" fillId="0" fontId="9" numFmtId="166" xfId="0" applyAlignment="1" applyFont="1" applyNumberFormat="1">
      <alignment horizontal="left" shrinkToFit="0" vertical="bottom" wrapText="0"/>
    </xf>
    <xf borderId="0" fillId="0" fontId="9" numFmtId="167" xfId="0" applyAlignment="1" applyFont="1" applyNumberFormat="1">
      <alignment shrinkToFit="0" vertical="bottom" wrapText="0"/>
    </xf>
    <xf borderId="0" fillId="0" fontId="9" numFmtId="16" xfId="0" applyAlignment="1" applyFont="1" applyNumberFormat="1">
      <alignment shrinkToFit="0" vertical="bottom" wrapText="0"/>
    </xf>
    <xf borderId="4" fillId="7" fontId="9" numFmtId="0" xfId="0" applyAlignment="1" applyBorder="1" applyFill="1" applyFont="1">
      <alignment shrinkToFit="0" vertical="bottom" wrapText="0"/>
    </xf>
    <xf borderId="4" fillId="7" fontId="9" numFmtId="167" xfId="0" applyAlignment="1" applyBorder="1" applyFont="1" applyNumberFormat="1">
      <alignment shrinkToFit="0" vertical="bottom" wrapText="0"/>
    </xf>
    <xf borderId="4" fillId="8" fontId="9" numFmtId="167" xfId="0" applyAlignment="1" applyBorder="1" applyFill="1" applyFont="1" applyNumberFormat="1">
      <alignment shrinkToFit="0" vertical="bottom" wrapText="0"/>
    </xf>
    <xf borderId="4" fillId="8" fontId="3" numFmtId="0" xfId="0" applyAlignment="1" applyBorder="1" applyFont="1">
      <alignment shrinkToFit="0" vertical="bottom" wrapText="0"/>
    </xf>
    <xf borderId="4" fillId="8" fontId="9" numFmtId="0" xfId="0" applyAlignment="1" applyBorder="1" applyFont="1">
      <alignment shrinkToFit="0" vertical="bottom" wrapText="0"/>
    </xf>
    <xf borderId="4" fillId="7" fontId="9" numFmtId="165" xfId="0" applyAlignment="1" applyBorder="1" applyFont="1" applyNumberFormat="1">
      <alignment horizontal="left" shrinkToFit="0" vertical="bottom" wrapText="0"/>
    </xf>
    <xf borderId="4" fillId="7" fontId="9" numFmtId="166" xfId="0" applyAlignment="1" applyBorder="1" applyFont="1" applyNumberFormat="1">
      <alignment horizontal="left" shrinkToFit="0" vertical="bottom" wrapText="0"/>
    </xf>
    <xf borderId="4" fillId="8" fontId="9" numFmtId="0" xfId="0" applyAlignment="1" applyBorder="1" applyFont="1">
      <alignment horizontal="left" shrinkToFit="0" vertical="bottom" wrapText="0"/>
    </xf>
    <xf borderId="0" fillId="0" fontId="9" numFmtId="0" xfId="0" applyAlignment="1" applyFont="1">
      <alignment horizontal="left" shrinkToFit="0" vertical="bottom" wrapText="0"/>
    </xf>
    <xf borderId="0" fillId="0" fontId="9" numFmtId="168" xfId="0" applyAlignment="1" applyFont="1" applyNumberFormat="1">
      <alignment horizontal="left" shrinkToFit="0" vertical="bottom" wrapText="0"/>
    </xf>
    <xf borderId="0" fillId="0" fontId="9" numFmtId="164" xfId="0" applyAlignment="1" applyFont="1" applyNumberFormat="1">
      <alignment shrinkToFit="0" vertical="bottom" wrapText="0"/>
    </xf>
    <xf borderId="6" fillId="2" fontId="7" numFmtId="0" xfId="0" applyAlignment="1" applyBorder="1" applyFont="1">
      <alignment horizontal="left" shrinkToFit="0" vertical="bottom" wrapText="0"/>
    </xf>
    <xf borderId="0" fillId="0" fontId="10" numFmtId="0" xfId="0" applyFont="1"/>
    <xf borderId="7" fillId="0" fontId="11" numFmtId="37" xfId="0" applyAlignment="1" applyBorder="1" applyFont="1" applyNumberFormat="1">
      <alignment horizontal="center" shrinkToFit="0" vertical="center" wrapText="0"/>
    </xf>
    <xf borderId="7" fillId="0" fontId="2" numFmtId="0" xfId="0" applyBorder="1" applyFont="1"/>
    <xf borderId="8" fillId="0" fontId="2" numFmtId="0" xfId="0" applyBorder="1" applyFont="1"/>
    <xf borderId="9" fillId="0" fontId="7" numFmtId="37" xfId="0" applyAlignment="1" applyBorder="1" applyFont="1" applyNumberFormat="1">
      <alignment horizontal="center" shrinkToFit="0" vertical="bottom" wrapText="0"/>
    </xf>
    <xf borderId="10" fillId="0" fontId="2" numFmtId="0" xfId="0" applyBorder="1" applyFont="1"/>
    <xf borderId="11" fillId="0" fontId="7" numFmtId="37" xfId="0" applyAlignment="1" applyBorder="1" applyFont="1" applyNumberFormat="1">
      <alignment horizontal="center" shrinkToFit="0" vertical="bottom" wrapText="0"/>
    </xf>
    <xf borderId="0" fillId="0" fontId="12" numFmtId="37" xfId="0" applyAlignment="1" applyFont="1" applyNumberFormat="1">
      <alignment shrinkToFit="0" vertical="bottom" wrapText="0"/>
    </xf>
    <xf borderId="12" fillId="0" fontId="12" numFmtId="37" xfId="0" applyAlignment="1" applyBorder="1" applyFont="1" applyNumberFormat="1">
      <alignment shrinkToFit="0" vertical="bottom" wrapText="0"/>
    </xf>
    <xf borderId="12" fillId="0" fontId="2" numFmtId="0" xfId="0" applyBorder="1" applyFont="1"/>
    <xf borderId="13" fillId="0" fontId="2" numFmtId="0" xfId="0" applyBorder="1" applyFont="1"/>
    <xf borderId="7" fillId="0" fontId="7" numFmtId="37" xfId="0" applyAlignment="1" applyBorder="1" applyFont="1" applyNumberFormat="1">
      <alignment horizontal="center" shrinkToFit="0" vertical="center" wrapText="0"/>
    </xf>
    <xf borderId="14" fillId="0" fontId="12" numFmtId="169" xfId="0" applyAlignment="1" applyBorder="1" applyFont="1" applyNumberFormat="1">
      <alignment horizontal="center" shrinkToFit="0" vertical="center" wrapText="1"/>
    </xf>
    <xf borderId="15" fillId="0" fontId="13" numFmtId="14" xfId="0" applyAlignment="1" applyBorder="1" applyFont="1" applyNumberFormat="1">
      <alignment horizontal="center" shrinkToFit="0" vertical="center" wrapText="1"/>
    </xf>
    <xf borderId="0" fillId="0" fontId="14" numFmtId="37" xfId="0" applyAlignment="1" applyFont="1" applyNumberFormat="1">
      <alignment shrinkToFit="0" vertical="bottom" wrapText="0"/>
    </xf>
    <xf borderId="7" fillId="0" fontId="14" numFmtId="37" xfId="0" applyAlignment="1" applyBorder="1" applyFont="1" applyNumberFormat="1">
      <alignment horizontal="center" shrinkToFit="0" vertical="center" wrapText="0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7" numFmtId="37" xfId="0" applyAlignment="1" applyBorder="1" applyFont="1" applyNumberFormat="1">
      <alignment horizontal="center" shrinkToFit="0" vertical="bottom" wrapText="0"/>
    </xf>
    <xf borderId="20" fillId="0" fontId="2" numFmtId="0" xfId="0" applyBorder="1" applyFont="1"/>
    <xf borderId="14" fillId="0" fontId="15" numFmtId="37" xfId="0" applyAlignment="1" applyBorder="1" applyFont="1" applyNumberFormat="1">
      <alignment horizontal="center" shrinkToFit="0" vertical="center" wrapText="1"/>
    </xf>
    <xf borderId="14" fillId="0" fontId="12" numFmtId="37" xfId="0" applyAlignment="1" applyBorder="1" applyFont="1" applyNumberFormat="1">
      <alignment horizontal="center" shrinkToFit="0" vertical="center" wrapText="0"/>
    </xf>
    <xf borderId="21" fillId="0" fontId="2" numFmtId="0" xfId="0" applyBorder="1" applyFont="1"/>
    <xf borderId="0" fillId="0" fontId="7" numFmtId="37" xfId="0" applyAlignment="1" applyFont="1" applyNumberFormat="1">
      <alignment horizontal="center" shrinkToFit="0" vertical="bottom" wrapText="0"/>
    </xf>
    <xf borderId="0" fillId="0" fontId="12" numFmtId="14" xfId="0" applyAlignment="1" applyFont="1" applyNumberFormat="1">
      <alignment horizontal="center" shrinkToFit="0" vertical="bottom" wrapText="0"/>
    </xf>
    <xf borderId="0" fillId="0" fontId="7" numFmtId="14" xfId="0" applyAlignment="1" applyFont="1" applyNumberFormat="1">
      <alignment horizontal="center" shrinkToFit="0" vertical="bottom" wrapText="0"/>
    </xf>
    <xf borderId="22" fillId="0" fontId="15" numFmtId="37" xfId="0" applyAlignment="1" applyBorder="1" applyFont="1" applyNumberFormat="1">
      <alignment horizontal="center" shrinkToFit="0" vertical="center" wrapText="0"/>
    </xf>
    <xf borderId="23" fillId="0" fontId="2" numFmtId="0" xfId="0" applyBorder="1" applyFont="1"/>
    <xf borderId="24" fillId="0" fontId="15" numFmtId="37" xfId="0" applyAlignment="1" applyBorder="1" applyFont="1" applyNumberFormat="1">
      <alignment horizontal="center" shrinkToFit="0" vertical="bottom" wrapText="0"/>
    </xf>
    <xf borderId="25" fillId="0" fontId="15" numFmtId="37" xfId="0" applyAlignment="1" applyBorder="1" applyFont="1" applyNumberFormat="1">
      <alignment horizontal="center" shrinkToFit="0" vertical="bottom" wrapText="0"/>
    </xf>
    <xf borderId="26" fillId="0" fontId="15" numFmtId="37" xfId="0" applyAlignment="1" applyBorder="1" applyFont="1" applyNumberFormat="1">
      <alignment horizontal="center" shrinkToFit="0" vertical="bottom" wrapText="0"/>
    </xf>
    <xf borderId="27" fillId="0" fontId="2" numFmtId="0" xfId="0" applyBorder="1" applyFont="1"/>
    <xf borderId="25" fillId="0" fontId="2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0" fontId="15" numFmtId="170" xfId="0" applyAlignment="1" applyBorder="1" applyFont="1" applyNumberFormat="1">
      <alignment horizontal="center" shrinkToFit="0" vertical="bottom" wrapText="0"/>
    </xf>
    <xf borderId="28" fillId="0" fontId="15" numFmtId="170" xfId="0" applyAlignment="1" applyBorder="1" applyFont="1" applyNumberFormat="1">
      <alignment horizontal="center" shrinkToFit="0" vertical="bottom" wrapText="0"/>
    </xf>
    <xf borderId="31" fillId="0" fontId="15" numFmtId="37" xfId="0" applyAlignment="1" applyBorder="1" applyFont="1" applyNumberFormat="1">
      <alignment horizontal="center" shrinkToFit="0" vertical="bottom" wrapText="0"/>
    </xf>
    <xf borderId="24" fillId="0" fontId="15" numFmtId="170" xfId="0" applyAlignment="1" applyBorder="1" applyFont="1" applyNumberFormat="1">
      <alignment horizontal="center" shrinkToFit="0" vertical="bottom" wrapText="0"/>
    </xf>
    <xf borderId="0" fillId="0" fontId="7" numFmtId="15" xfId="0" applyAlignment="1" applyFont="1" applyNumberFormat="1">
      <alignment horizontal="center" shrinkToFit="0" vertical="bottom" wrapText="0"/>
    </xf>
    <xf borderId="32" fillId="0" fontId="16" numFmtId="37" xfId="0" applyAlignment="1" applyBorder="1" applyFont="1" applyNumberFormat="1">
      <alignment shrinkToFit="0" vertical="bottom" wrapText="0"/>
    </xf>
    <xf borderId="33" fillId="0" fontId="16" numFmtId="37" xfId="0" applyAlignment="1" applyBorder="1" applyFont="1" applyNumberFormat="1">
      <alignment horizontal="center" shrinkToFit="0" vertical="bottom" wrapText="0"/>
    </xf>
    <xf borderId="0" fillId="0" fontId="16" numFmtId="37" xfId="0" applyAlignment="1" applyFont="1" applyNumberFormat="1">
      <alignment horizontal="center" shrinkToFit="0" vertical="bottom" wrapText="0"/>
    </xf>
    <xf borderId="32" fillId="0" fontId="16" numFmtId="171" xfId="0" applyAlignment="1" applyBorder="1" applyFont="1" applyNumberFormat="1">
      <alignment shrinkToFit="0" vertical="bottom" wrapText="0"/>
    </xf>
    <xf borderId="33" fillId="0" fontId="16" numFmtId="171" xfId="0" applyAlignment="1" applyBorder="1" applyFont="1" applyNumberFormat="1">
      <alignment shrinkToFit="0" vertical="bottom" wrapText="0"/>
    </xf>
    <xf borderId="0" fillId="0" fontId="16" numFmtId="171" xfId="0" applyAlignment="1" applyFont="1" applyNumberFormat="1">
      <alignment shrinkToFit="0" vertical="bottom" wrapText="0"/>
    </xf>
    <xf borderId="33" fillId="0" fontId="16" numFmtId="37" xfId="0" applyAlignment="1" applyBorder="1" applyFont="1" applyNumberFormat="1">
      <alignment shrinkToFit="0" vertical="bottom" wrapText="0"/>
    </xf>
    <xf borderId="34" fillId="0" fontId="16" numFmtId="37" xfId="0" applyAlignment="1" applyBorder="1" applyFont="1" applyNumberFormat="1">
      <alignment shrinkToFit="0" vertical="bottom" wrapText="0"/>
    </xf>
    <xf borderId="0" fillId="0" fontId="12" numFmtId="37" xfId="0" applyAlignment="1" applyFont="1" applyNumberFormat="1">
      <alignment horizontal="center" shrinkToFit="0" vertical="bottom" wrapText="0"/>
    </xf>
    <xf borderId="32" fillId="0" fontId="16" numFmtId="49" xfId="0" applyAlignment="1" applyBorder="1" applyFont="1" applyNumberFormat="1">
      <alignment horizontal="center" shrinkToFit="0" vertical="bottom" wrapText="0"/>
    </xf>
    <xf borderId="34" fillId="0" fontId="2" numFmtId="0" xfId="0" applyBorder="1" applyFont="1"/>
    <xf borderId="34" fillId="0" fontId="12" numFmtId="37" xfId="0" applyAlignment="1" applyBorder="1" applyFont="1" applyNumberFormat="1">
      <alignment horizontal="center" shrinkToFit="0" vertical="bottom" wrapText="0"/>
    </xf>
    <xf borderId="33" fillId="0" fontId="16" numFmtId="164" xfId="0" applyAlignment="1" applyBorder="1" applyFont="1" applyNumberFormat="1">
      <alignment shrinkToFit="0" vertical="bottom" wrapText="0"/>
    </xf>
    <xf borderId="32" fillId="0" fontId="16" numFmtId="172" xfId="0" applyAlignment="1" applyBorder="1" applyFont="1" applyNumberFormat="1">
      <alignment horizontal="right" shrinkToFit="0" vertical="bottom" wrapText="0"/>
    </xf>
    <xf borderId="33" fillId="0" fontId="16" numFmtId="171" xfId="0" applyAlignment="1" applyBorder="1" applyFont="1" applyNumberFormat="1">
      <alignment horizontal="right" shrinkToFit="0" vertical="bottom" wrapText="0"/>
    </xf>
    <xf borderId="0" fillId="0" fontId="16" numFmtId="164" xfId="0" applyAlignment="1" applyFont="1" applyNumberFormat="1">
      <alignment horizontal="right" shrinkToFit="0" vertical="bottom" wrapText="0"/>
    </xf>
    <xf borderId="34" fillId="0" fontId="16" numFmtId="10" xfId="0" applyAlignment="1" applyBorder="1" applyFont="1" applyNumberFormat="1">
      <alignment shrinkToFit="0" vertical="bottom" wrapText="0"/>
    </xf>
    <xf borderId="33" fillId="0" fontId="16" numFmtId="0" xfId="0" applyAlignment="1" applyBorder="1" applyFont="1">
      <alignment shrinkToFit="0" vertical="bottom" wrapText="0"/>
    </xf>
    <xf borderId="34" fillId="0" fontId="16" numFmtId="0" xfId="0" applyAlignment="1" applyBorder="1" applyFont="1">
      <alignment shrinkToFit="0" vertical="bottom" wrapText="0"/>
    </xf>
    <xf borderId="35" fillId="0" fontId="16" numFmtId="171" xfId="0" applyAlignment="1" applyBorder="1" applyFont="1" applyNumberFormat="1">
      <alignment horizontal="right" shrinkToFit="0" vertical="bottom" wrapText="0"/>
    </xf>
    <xf borderId="36" fillId="0" fontId="16" numFmtId="171" xfId="0" applyAlignment="1" applyBorder="1" applyFont="1" applyNumberFormat="1">
      <alignment horizontal="right" shrinkToFit="0" vertical="bottom" wrapText="0"/>
    </xf>
    <xf borderId="37" fillId="0" fontId="16" numFmtId="171" xfId="0" applyAlignment="1" applyBorder="1" applyFont="1" applyNumberFormat="1">
      <alignment horizontal="right" shrinkToFit="0" vertical="bottom" wrapText="0"/>
    </xf>
    <xf borderId="36" fillId="0" fontId="16" numFmtId="171" xfId="0" applyAlignment="1" applyBorder="1" applyFont="1" applyNumberFormat="1">
      <alignment shrinkToFit="0" vertical="bottom" wrapText="0"/>
    </xf>
    <xf borderId="28" fillId="0" fontId="16" numFmtId="37" xfId="0" applyAlignment="1" applyBorder="1" applyFont="1" applyNumberFormat="1">
      <alignment shrinkToFit="0" vertical="bottom" wrapText="0"/>
    </xf>
    <xf borderId="30" fillId="0" fontId="2" numFmtId="0" xfId="0" applyBorder="1" applyFont="1"/>
    <xf borderId="31" fillId="0" fontId="16" numFmtId="37" xfId="0" applyAlignment="1" applyBorder="1" applyFont="1" applyNumberFormat="1">
      <alignment shrinkToFit="0" vertical="bottom" wrapText="0"/>
    </xf>
    <xf borderId="38" fillId="2" fontId="15" numFmtId="164" xfId="0" applyAlignment="1" applyBorder="1" applyFont="1" applyNumberFormat="1">
      <alignment horizontal="right" shrinkToFit="0" vertical="bottom" wrapText="0"/>
    </xf>
    <xf borderId="39" fillId="2" fontId="15" numFmtId="172" xfId="0" applyAlignment="1" applyBorder="1" applyFont="1" applyNumberFormat="1">
      <alignment horizontal="right" shrinkToFit="0" vertical="bottom" wrapText="0"/>
    </xf>
    <xf borderId="40" fillId="2" fontId="15" numFmtId="172" xfId="0" applyAlignment="1" applyBorder="1" applyFont="1" applyNumberFormat="1">
      <alignment horizontal="right" shrinkToFit="0" vertical="bottom" wrapText="0"/>
    </xf>
    <xf borderId="39" fillId="2" fontId="15" numFmtId="172" xfId="0" applyAlignment="1" applyBorder="1" applyFont="1" applyNumberFormat="1">
      <alignment shrinkToFit="0" vertical="bottom" wrapText="0"/>
    </xf>
    <xf borderId="41" fillId="2" fontId="15" numFmtId="164" xfId="0" applyAlignment="1" applyBorder="1" applyFont="1" applyNumberFormat="1">
      <alignment shrinkToFit="0" vertical="bottom" wrapText="0"/>
    </xf>
    <xf borderId="42" fillId="2" fontId="15" numFmtId="10" xfId="0" applyAlignment="1" applyBorder="1" applyFont="1" applyNumberForma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2" numFmtId="173" xfId="0" applyAlignment="1" applyFont="1" applyNumberFormat="1">
      <alignment shrinkToFit="0" vertical="bottom" wrapText="0"/>
    </xf>
    <xf borderId="0" fillId="0" fontId="7" numFmtId="172" xfId="0" applyAlignment="1" applyFont="1" applyNumberFormat="1">
      <alignment horizontal="center" shrinkToFit="0" vertical="bottom" wrapText="0"/>
    </xf>
    <xf borderId="0" fillId="0" fontId="14" numFmtId="173" xfId="0" applyAlignment="1" applyFont="1" applyNumberFormat="1">
      <alignment shrinkToFit="0" vertical="bottom" wrapText="0"/>
    </xf>
    <xf borderId="0" fillId="0" fontId="7" numFmtId="173" xfId="0" applyAlignment="1" applyFont="1" applyNumberFormat="1">
      <alignment shrinkToFit="0" vertical="bottom" wrapText="0"/>
    </xf>
    <xf borderId="0" fillId="0" fontId="11" numFmtId="173" xfId="0" applyAlignment="1" applyFont="1" applyNumberFormat="1">
      <alignment shrinkToFit="0" vertical="bottom" wrapText="0"/>
    </xf>
    <xf borderId="4" fillId="9" fontId="7" numFmtId="37" xfId="0" applyAlignment="1" applyBorder="1" applyFill="1" applyFont="1" applyNumberFormat="1">
      <alignment shrinkToFit="0" vertical="bottom" wrapText="0"/>
    </xf>
    <xf borderId="4" fillId="9" fontId="12" numFmtId="0" xfId="0" applyAlignment="1" applyBorder="1" applyFont="1">
      <alignment shrinkToFit="0" vertical="bottom" wrapText="0"/>
    </xf>
    <xf borderId="4" fillId="9" fontId="7" numFmtId="173" xfId="0" applyAlignment="1" applyBorder="1" applyFont="1" applyNumberFormat="1">
      <alignment shrinkToFit="0" vertical="bottom" wrapText="0"/>
    </xf>
    <xf borderId="4" fillId="9" fontId="12" numFmtId="49" xfId="0" applyAlignment="1" applyBorder="1" applyFont="1" applyNumberFormat="1">
      <alignment shrinkToFit="0" vertical="bottom" wrapText="0"/>
    </xf>
    <xf borderId="4" fillId="9" fontId="9" numFmtId="165" xfId="0" applyAlignment="1" applyBorder="1" applyFont="1" applyNumberFormat="1">
      <alignment horizontal="left" shrinkToFit="0" vertical="bottom" wrapText="0"/>
    </xf>
    <xf borderId="4" fillId="9" fontId="9" numFmtId="166" xfId="0" applyAlignment="1" applyBorder="1" applyFont="1" applyNumberFormat="1">
      <alignment horizontal="left" shrinkToFit="0" vertical="bottom" wrapText="0"/>
    </xf>
    <xf borderId="4" fillId="9" fontId="9" numFmtId="0" xfId="0" applyAlignment="1" applyBorder="1" applyFont="1">
      <alignment shrinkToFit="0" vertical="bottom" wrapText="0"/>
    </xf>
    <xf borderId="4" fillId="9" fontId="9" numFmtId="167" xfId="0" applyAlignment="1" applyBorder="1" applyFont="1" applyNumberFormat="1">
      <alignment shrinkToFit="0" vertical="bottom" wrapText="0"/>
    </xf>
    <xf borderId="4" fillId="9" fontId="9" numFmtId="0" xfId="0" applyAlignment="1" applyBorder="1" applyFont="1">
      <alignment horizontal="left" shrinkToFit="0" vertical="bottom" wrapText="0"/>
    </xf>
    <xf borderId="4" fillId="9" fontId="3" numFmtId="0" xfId="0" applyAlignment="1" applyBorder="1" applyFont="1">
      <alignment shrinkToFit="0" vertical="bottom" wrapText="0"/>
    </xf>
    <xf borderId="0" fillId="0" fontId="12" numFmtId="0" xfId="0" applyAlignment="1" applyFont="1">
      <alignment horizontal="left" shrinkToFit="0" vertical="bottom" wrapText="0"/>
    </xf>
    <xf borderId="0" fillId="0" fontId="12" numFmtId="171" xfId="0" applyAlignment="1" applyFont="1" applyNumberFormat="1">
      <alignment shrinkToFit="0" vertical="bottom" wrapText="0"/>
    </xf>
    <xf borderId="0" fillId="0" fontId="12" numFmtId="172" xfId="0" applyAlignment="1" applyFont="1" applyNumberFormat="1">
      <alignment shrinkToFit="0" vertical="bottom" wrapText="0"/>
    </xf>
    <xf borderId="4" fillId="10" fontId="15" numFmtId="0" xfId="0" applyAlignment="1" applyBorder="1" applyFill="1" applyFont="1">
      <alignment shrinkToFit="0" vertical="bottom" wrapText="0"/>
    </xf>
    <xf borderId="4" fillId="10" fontId="3" numFmtId="0" xfId="0" applyAlignment="1" applyBorder="1" applyFont="1">
      <alignment shrinkToFit="0" vertical="bottom" wrapText="0"/>
    </xf>
    <xf borderId="4" fillId="10" fontId="12" numFmtId="37" xfId="0" applyAlignment="1" applyBorder="1" applyFont="1" applyNumberFormat="1">
      <alignment horizontal="left" shrinkToFit="0" vertical="bottom" wrapText="0"/>
    </xf>
    <xf borderId="4" fillId="10" fontId="12" numFmtId="37" xfId="0" applyAlignment="1" applyBorder="1" applyFont="1" applyNumberFormat="1">
      <alignment shrinkToFit="0" vertical="bottom" wrapText="0"/>
    </xf>
    <xf borderId="4" fillId="10" fontId="7" numFmtId="172" xfId="0" applyAlignment="1" applyBorder="1" applyFont="1" applyNumberFormat="1">
      <alignment horizontal="center" shrinkToFit="0" vertical="bottom" wrapText="0"/>
    </xf>
    <xf borderId="4" fillId="10" fontId="7" numFmtId="15" xfId="0" applyAlignment="1" applyBorder="1" applyFont="1" applyNumberFormat="1">
      <alignment horizontal="center" shrinkToFit="0" vertical="bottom" wrapText="0"/>
    </xf>
    <xf borderId="4" fillId="10" fontId="12" numFmtId="172" xfId="0" applyAlignment="1" applyBorder="1" applyFont="1" applyNumberFormat="1">
      <alignment shrinkToFit="0" vertical="bottom" wrapText="0"/>
    </xf>
    <xf borderId="4" fillId="10" fontId="12" numFmtId="15" xfId="0" applyAlignment="1" applyBorder="1" applyFont="1" applyNumberFormat="1">
      <alignment shrinkToFit="0" vertical="bottom" wrapText="0"/>
    </xf>
    <xf borderId="4" fillId="10" fontId="12" numFmtId="0" xfId="0" applyAlignment="1" applyBorder="1" applyFont="1">
      <alignment horizontal="left" shrinkToFit="0" vertical="bottom" wrapText="0"/>
    </xf>
    <xf borderId="4" fillId="10" fontId="12" numFmtId="174" xfId="0" applyAlignment="1" applyBorder="1" applyFont="1" applyNumberFormat="1">
      <alignment shrinkToFit="0" vertical="bottom" wrapText="0"/>
    </xf>
    <xf borderId="4" fillId="10" fontId="12" numFmtId="175" xfId="0" applyAlignment="1" applyBorder="1" applyFont="1" applyNumberFormat="1">
      <alignment shrinkToFit="0" vertical="bottom" wrapText="0"/>
    </xf>
    <xf borderId="4" fillId="10" fontId="12" numFmtId="173" xfId="0" applyAlignment="1" applyBorder="1" applyFont="1" applyNumberFormat="1">
      <alignment shrinkToFit="0" vertical="bottom" wrapText="0"/>
    </xf>
    <xf borderId="4" fillId="10" fontId="12" numFmtId="176" xfId="0" applyAlignment="1" applyBorder="1" applyFont="1" applyNumberFormat="1">
      <alignment horizontal="left" shrinkToFit="0" vertical="bottom" wrapText="0"/>
    </xf>
    <xf borderId="4" fillId="10" fontId="12" numFmtId="177" xfId="0" applyAlignment="1" applyBorder="1" applyFont="1" applyNumberFormat="1">
      <alignment shrinkToFit="0" vertical="bottom" wrapText="0"/>
    </xf>
    <xf borderId="0" fillId="0" fontId="17" numFmtId="173" xfId="0" applyAlignment="1" applyFont="1" applyNumberFormat="1">
      <alignment horizontal="center" shrinkToFit="0" vertical="bottom" wrapText="0"/>
    </xf>
    <xf borderId="0" fillId="0" fontId="18" numFmtId="173" xfId="0" applyAlignment="1" applyFont="1" applyNumberFormat="1">
      <alignment horizontal="center" shrinkToFit="0" vertical="bottom" wrapText="0"/>
    </xf>
    <xf borderId="0" fillId="0" fontId="12" numFmtId="172" xfId="0" applyAlignment="1" applyFont="1" applyNumberFormat="1">
      <alignment horizontal="center" shrinkToFit="0" vertical="bottom" wrapText="0"/>
    </xf>
    <xf borderId="4" fillId="11" fontId="16" numFmtId="0" xfId="0" applyAlignment="1" applyBorder="1" applyFill="1" applyFont="1">
      <alignment shrinkToFit="0" vertical="bottom" wrapText="0"/>
    </xf>
    <xf borderId="4" fillId="11" fontId="3" numFmtId="0" xfId="0" applyAlignment="1" applyBorder="1" applyFont="1">
      <alignment shrinkToFit="0" vertical="bottom" wrapText="0"/>
    </xf>
    <xf borderId="4" fillId="11" fontId="15" numFmtId="0" xfId="0" applyAlignment="1" applyBorder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0" fillId="0" fontId="16" numFmtId="0" xfId="0" applyAlignment="1" applyFont="1">
      <alignment shrinkToFit="0" vertical="bottom" wrapText="0"/>
    </xf>
    <xf borderId="0" fillId="0" fontId="12" numFmtId="37" xfId="0" applyAlignment="1" applyFont="1" applyNumberFormat="1">
      <alignment horizontal="left" shrinkToFit="0" vertical="bottom" wrapText="0"/>
    </xf>
    <xf borderId="0" fillId="0" fontId="12" numFmtId="4" xfId="0" applyAlignment="1" applyFont="1" applyNumberFormat="1">
      <alignment shrinkToFit="0" vertical="bottom" wrapText="0"/>
    </xf>
    <xf borderId="0" fillId="0" fontId="12" numFmtId="3" xfId="0" applyAlignment="1" applyFont="1" applyNumberFormat="1">
      <alignment shrinkToFit="0" vertical="bottom" wrapText="0"/>
    </xf>
    <xf borderId="43" fillId="4" fontId="19" numFmtId="37" xfId="0" applyAlignment="1" applyBorder="1" applyFont="1" applyNumberFormat="1">
      <alignment shrinkToFit="0" vertical="bottom" wrapText="0"/>
    </xf>
    <xf borderId="44" fillId="0" fontId="2" numFmtId="0" xfId="0" applyBorder="1" applyFont="1"/>
    <xf borderId="45" fillId="0" fontId="2" numFmtId="0" xfId="0" applyBorder="1" applyFont="1"/>
    <xf borderId="9" fillId="0" fontId="4" numFmtId="37" xfId="0" applyAlignment="1" applyBorder="1" applyFont="1" applyNumberFormat="1">
      <alignment horizontal="center" shrinkToFit="0" vertical="bottom" wrapText="0"/>
    </xf>
    <xf borderId="20" fillId="0" fontId="4" numFmtId="37" xfId="0" applyAlignment="1" applyBorder="1" applyFont="1" applyNumberFormat="1">
      <alignment horizontal="center" shrinkToFit="0" vertical="bottom" wrapText="0"/>
    </xf>
    <xf borderId="46" fillId="0" fontId="4" numFmtId="37" xfId="0" applyAlignment="1" applyBorder="1" applyFont="1" applyNumberFormat="1">
      <alignment horizontal="center" shrinkToFit="0" vertical="bottom" wrapText="0"/>
    </xf>
    <xf borderId="47" fillId="0" fontId="2" numFmtId="0" xfId="0" applyBorder="1" applyFont="1"/>
    <xf borderId="48" fillId="0" fontId="2" numFmtId="0" xfId="0" applyBorder="1" applyFont="1"/>
    <xf borderId="17" fillId="0" fontId="4" numFmtId="37" xfId="0" applyAlignment="1" applyBorder="1" applyFont="1" applyNumberFormat="1">
      <alignment horizontal="center" shrinkToFit="0" vertical="center" wrapText="0"/>
    </xf>
    <xf borderId="0" fillId="0" fontId="1" numFmtId="178" xfId="0" applyAlignment="1" applyFont="1" applyNumberFormat="1">
      <alignment horizontal="center" shrinkToFit="0" vertical="center" wrapText="0"/>
    </xf>
    <xf borderId="0" fillId="0" fontId="20" numFmtId="0" xfId="0" applyAlignment="1" applyFont="1">
      <alignment horizontal="center" shrinkToFit="0" vertical="center" wrapText="1"/>
    </xf>
    <xf borderId="0" fillId="0" fontId="4" numFmtId="37" xfId="0" applyAlignment="1" applyFont="1" applyNumberFormat="1">
      <alignment shrinkToFit="0" vertical="bottom" wrapText="0"/>
    </xf>
    <xf borderId="12" fillId="0" fontId="4" numFmtId="37" xfId="0" applyAlignment="1" applyBorder="1" applyFont="1" applyNumberFormat="1">
      <alignment horizontal="center" shrinkToFit="0" vertical="bottom" wrapText="0"/>
    </xf>
    <xf borderId="19" fillId="0" fontId="4" numFmtId="37" xfId="0" applyAlignment="1" applyBorder="1" applyFont="1" applyNumberFormat="1">
      <alignment horizontal="center" shrinkToFit="0" vertical="center" wrapText="0"/>
    </xf>
    <xf borderId="12" fillId="0" fontId="4" numFmtId="179" xfId="0" applyAlignment="1" applyBorder="1" applyFont="1" applyNumberFormat="1">
      <alignment horizontal="center" shrinkToFit="0" vertical="center" wrapText="0"/>
    </xf>
    <xf borderId="17" fillId="0" fontId="1" numFmtId="0" xfId="0" applyAlignment="1" applyBorder="1" applyFont="1">
      <alignment horizontal="center" shrinkToFit="0" vertical="center" wrapText="0"/>
    </xf>
    <xf borderId="12" fillId="0" fontId="21" numFmtId="37" xfId="0" applyAlignment="1" applyBorder="1" applyFont="1" applyNumberFormat="1">
      <alignment shrinkToFit="0" vertical="bottom" wrapText="0"/>
    </xf>
    <xf borderId="49" fillId="0" fontId="2" numFmtId="0" xfId="0" applyBorder="1" applyFont="1"/>
    <xf borderId="25" fillId="0" fontId="7" numFmtId="37" xfId="0" applyAlignment="1" applyBorder="1" applyFont="1" applyNumberFormat="1">
      <alignment horizontal="center" shrinkToFit="0" vertical="bottom" wrapText="0"/>
    </xf>
    <xf borderId="28" fillId="0" fontId="15" numFmtId="37" xfId="0" applyAlignment="1" applyBorder="1" applyFont="1" applyNumberFormat="1">
      <alignment horizontal="center" shrinkToFit="0" vertical="bottom" wrapText="0"/>
    </xf>
    <xf borderId="31" fillId="0" fontId="7" numFmtId="170" xfId="0" applyAlignment="1" applyBorder="1" applyFont="1" applyNumberFormat="1">
      <alignment horizontal="center" shrinkToFit="0" vertical="bottom" wrapText="0"/>
    </xf>
    <xf borderId="30" fillId="0" fontId="7" numFmtId="170" xfId="0" applyAlignment="1" applyBorder="1" applyFont="1" applyNumberFormat="1">
      <alignment horizontal="center" shrinkToFit="0" vertical="bottom" wrapText="0"/>
    </xf>
    <xf borderId="31" fillId="0" fontId="7" numFmtId="180" xfId="0" applyAlignment="1" applyBorder="1" applyFont="1" applyNumberFormat="1">
      <alignment horizontal="center" shrinkToFit="0" vertical="bottom" wrapText="0"/>
    </xf>
    <xf borderId="29" fillId="0" fontId="7" numFmtId="170" xfId="0" applyAlignment="1" applyBorder="1" applyFont="1" applyNumberFormat="1">
      <alignment horizontal="center" shrinkToFit="0" vertical="bottom" wrapText="0"/>
    </xf>
    <xf borderId="32" fillId="0" fontId="16" numFmtId="0" xfId="0" applyAlignment="1" applyBorder="1" applyFont="1">
      <alignment shrinkToFit="0" vertical="bottom" wrapText="0"/>
    </xf>
    <xf borderId="0" fillId="0" fontId="16" numFmtId="37" xfId="0" applyAlignment="1" applyFont="1" applyNumberFormat="1">
      <alignment shrinkToFit="0" vertical="bottom" wrapText="0"/>
    </xf>
    <xf borderId="32" fillId="0" fontId="16" numFmtId="37" xfId="0" applyAlignment="1" applyBorder="1" applyFont="1" applyNumberFormat="1">
      <alignment horizontal="center" shrinkToFit="0" vertical="bottom" wrapText="0"/>
    </xf>
    <xf borderId="0" fillId="0" fontId="16" numFmtId="164" xfId="0" applyAlignment="1" applyFont="1" applyNumberFormat="1">
      <alignment shrinkToFit="0" vertical="bottom" wrapText="0"/>
    </xf>
    <xf borderId="33" fillId="0" fontId="22" numFmtId="172" xfId="0" applyAlignment="1" applyBorder="1" applyFont="1" applyNumberFormat="1">
      <alignment horizontal="center" shrinkToFit="0" vertical="bottom" wrapText="0"/>
    </xf>
    <xf borderId="34" fillId="0" fontId="16" numFmtId="164" xfId="0" applyAlignment="1" applyBorder="1" applyFont="1" applyNumberFormat="1">
      <alignment shrinkToFit="0" vertical="bottom" wrapText="0"/>
    </xf>
    <xf borderId="34" fillId="0" fontId="16" numFmtId="10" xfId="0" applyAlignment="1" applyBorder="1" applyFont="1" applyNumberFormat="1">
      <alignment horizontal="center" shrinkToFit="0" vertical="bottom" wrapText="0"/>
    </xf>
    <xf borderId="32" fillId="0" fontId="16" numFmtId="164" xfId="0" applyAlignment="1" applyBorder="1" applyFont="1" applyNumberFormat="1">
      <alignment shrinkToFit="0" vertical="bottom" wrapText="0"/>
    </xf>
    <xf borderId="34" fillId="0" fontId="16" numFmtId="171" xfId="0" applyAlignment="1" applyBorder="1" applyFont="1" applyNumberFormat="1">
      <alignment shrinkToFit="0" vertical="bottom" wrapText="0"/>
    </xf>
    <xf borderId="33" fillId="0" fontId="16" numFmtId="164" xfId="0" applyAlignment="1" applyBorder="1" applyFont="1" applyNumberFormat="1">
      <alignment horizontal="right" shrinkToFit="0" vertical="bottom" wrapText="0"/>
    </xf>
    <xf borderId="33" fillId="0" fontId="16" numFmtId="181" xfId="0" applyAlignment="1" applyBorder="1" applyFont="1" applyNumberFormat="1">
      <alignment shrinkToFit="0" vertical="bottom" wrapText="0"/>
    </xf>
    <xf borderId="33" fillId="0" fontId="16" numFmtId="167" xfId="0" applyAlignment="1" applyBorder="1" applyFont="1" applyNumberFormat="1">
      <alignment shrinkToFit="0" vertical="bottom" wrapText="0"/>
    </xf>
    <xf borderId="33" fillId="0" fontId="23" numFmtId="164" xfId="0" applyAlignment="1" applyBorder="1" applyFont="1" applyNumberFormat="1">
      <alignment shrinkToFit="0" vertical="bottom" wrapText="0"/>
    </xf>
    <xf borderId="32" fillId="0" fontId="16" numFmtId="0" xfId="0" applyAlignment="1" applyBorder="1" applyFont="1">
      <alignment horizontal="left" shrinkToFit="0" vertical="bottom" wrapText="0"/>
    </xf>
    <xf borderId="28" fillId="0" fontId="16" numFmtId="37" xfId="0" applyAlignment="1" applyBorder="1" applyFont="1" applyNumberFormat="1">
      <alignment horizontal="center" shrinkToFit="0" vertical="bottom" wrapText="0"/>
    </xf>
    <xf borderId="41" fillId="0" fontId="7" numFmtId="164" xfId="0" applyAlignment="1" applyBorder="1" applyFont="1" applyNumberFormat="1">
      <alignment horizontal="right" shrinkToFit="0" vertical="bottom" wrapText="0"/>
    </xf>
    <xf borderId="50" fillId="0" fontId="7" numFmtId="164" xfId="0" applyAlignment="1" applyBorder="1" applyFont="1" applyNumberFormat="1">
      <alignment horizontal="right" shrinkToFit="0" vertical="bottom" wrapText="0"/>
    </xf>
    <xf borderId="51" fillId="0" fontId="15" numFmtId="164" xfId="0" applyAlignment="1" applyBorder="1" applyFont="1" applyNumberFormat="1">
      <alignment shrinkToFit="0" vertical="bottom" wrapText="0"/>
    </xf>
    <xf borderId="51" fillId="0" fontId="15" numFmtId="10" xfId="0" applyAlignment="1" applyBorder="1" applyFont="1" applyNumberFormat="1">
      <alignment horizontal="center" shrinkToFit="0" vertical="bottom" wrapText="0"/>
    </xf>
    <xf borderId="0" fillId="0" fontId="21" numFmtId="37" xfId="0" applyAlignment="1" applyFont="1" applyNumberFormat="1">
      <alignment shrinkToFit="0" vertical="bottom" wrapText="0"/>
    </xf>
    <xf borderId="0" fillId="0" fontId="21" numFmtId="172" xfId="0" applyAlignment="1" applyFont="1" applyNumberFormat="1">
      <alignment shrinkToFit="0" vertical="bottom" wrapText="0"/>
    </xf>
    <xf borderId="0" fillId="0" fontId="16" numFmtId="172" xfId="0" applyAlignment="1" applyFont="1" applyNumberFormat="1">
      <alignment horizontal="center" shrinkToFit="0" vertical="bottom" wrapText="0"/>
    </xf>
    <xf borderId="0" fillId="0" fontId="15" numFmtId="37" xfId="0" applyAlignment="1" applyFont="1" applyNumberFormat="1">
      <alignment horizontal="center" shrinkToFit="0" vertical="bottom" wrapText="0"/>
    </xf>
    <xf borderId="0" fillId="0" fontId="16" numFmtId="167" xfId="0" applyAlignment="1" applyFont="1" applyNumberFormat="1">
      <alignment shrinkToFit="0" vertical="bottom" wrapText="0"/>
    </xf>
    <xf borderId="0" fillId="0" fontId="21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37" xfId="0" applyAlignment="1" applyFont="1" applyNumberFormat="1">
      <alignment shrinkToFit="0" vertical="bottom" wrapText="0"/>
    </xf>
    <xf borderId="14" fillId="0" fontId="1" numFmtId="0" xfId="0" applyAlignment="1" applyBorder="1" applyFont="1">
      <alignment horizontal="center" shrinkToFit="0" vertical="center" wrapText="0"/>
    </xf>
    <xf borderId="52" fillId="0" fontId="1" numFmtId="0" xfId="0" applyAlignment="1" applyBorder="1" applyFont="1">
      <alignment horizontal="center" shrinkToFit="0" vertical="center" wrapText="0"/>
    </xf>
    <xf borderId="7" fillId="0" fontId="1" numFmtId="0" xfId="0" applyAlignment="1" applyBorder="1" applyFont="1">
      <alignment horizontal="center" shrinkToFit="0" vertical="center" wrapText="0"/>
    </xf>
    <xf borderId="53" fillId="0" fontId="1" numFmtId="0" xfId="0" applyAlignment="1" applyBorder="1" applyFont="1">
      <alignment horizontal="center" shrinkToFit="0" vertical="center" wrapText="0"/>
    </xf>
    <xf borderId="54" fillId="0" fontId="2" numFmtId="0" xfId="0" applyBorder="1" applyFont="1"/>
    <xf borderId="7" fillId="0" fontId="1" numFmtId="0" xfId="0" applyAlignment="1" applyBorder="1" applyFont="1">
      <alignment horizontal="center" shrinkToFit="0" vertical="bottom" wrapText="0"/>
    </xf>
    <xf borderId="55" fillId="0" fontId="2" numFmtId="0" xfId="0" applyBorder="1" applyFont="1"/>
    <xf borderId="12" fillId="0" fontId="1" numFmtId="15" xfId="0" applyAlignment="1" applyBorder="1" applyFont="1" applyNumberFormat="1">
      <alignment horizontal="center" shrinkToFit="0" vertical="center" wrapText="0"/>
    </xf>
    <xf borderId="56" fillId="0" fontId="1" numFmtId="0" xfId="0" applyAlignment="1" applyBorder="1" applyFont="1">
      <alignment horizontal="center" shrinkToFit="0" vertical="center" wrapText="0"/>
    </xf>
    <xf borderId="57" fillId="0" fontId="1" numFmtId="0" xfId="0" applyAlignment="1" applyBorder="1" applyFont="1">
      <alignment horizontal="center" shrinkToFit="0" vertical="center" wrapText="0"/>
    </xf>
    <xf borderId="55" fillId="0" fontId="1" numFmtId="15" xfId="0" applyAlignment="1" applyBorder="1" applyFont="1" applyNumberFormat="1">
      <alignment horizontal="center" shrinkToFit="0" vertical="center" wrapText="0"/>
    </xf>
    <xf borderId="56" fillId="0" fontId="1" numFmtId="0" xfId="0" applyAlignment="1" applyBorder="1" applyFont="1">
      <alignment horizontal="center" shrinkToFit="0" vertical="bottom" wrapText="0"/>
    </xf>
    <xf borderId="58" fillId="0" fontId="1" numFmtId="37" xfId="0" applyAlignment="1" applyBorder="1" applyFont="1" applyNumberFormat="1">
      <alignment horizontal="center" shrinkToFit="0" vertical="bottom" wrapText="0"/>
    </xf>
    <xf borderId="0" fillId="0" fontId="3" numFmtId="175" xfId="0" applyAlignment="1" applyFont="1" applyNumberFormat="1">
      <alignment shrinkToFit="0" vertical="bottom" wrapText="0"/>
    </xf>
    <xf borderId="0" fillId="0" fontId="3" numFmtId="182" xfId="0" applyAlignment="1" applyFont="1" applyNumberFormat="1">
      <alignment shrinkToFit="0" vertical="bottom" wrapText="0"/>
    </xf>
    <xf borderId="0" fillId="0" fontId="21" numFmtId="39" xfId="0" applyAlignment="1" applyFont="1" applyNumberFormat="1">
      <alignment shrinkToFit="0" vertical="bottom" wrapText="0"/>
    </xf>
    <xf borderId="0" fillId="0" fontId="3" numFmtId="183" xfId="0" applyAlignment="1" applyFont="1" applyNumberFormat="1">
      <alignment shrinkToFit="0" vertical="bottom" wrapText="0"/>
    </xf>
    <xf borderId="0" fillId="0" fontId="3" numFmtId="173" xfId="0" applyAlignment="1" applyFont="1" applyNumberFormat="1">
      <alignment shrinkToFit="0" vertical="bottom" wrapText="0"/>
    </xf>
    <xf borderId="59" fillId="0" fontId="3" numFmtId="175" xfId="0" applyAlignment="1" applyBorder="1" applyFont="1" applyNumberFormat="1">
      <alignment shrinkToFit="0" vertical="bottom" wrapText="0"/>
    </xf>
    <xf borderId="59" fillId="0" fontId="3" numFmtId="173" xfId="0" applyAlignment="1" applyBorder="1" applyFont="1" applyNumberFormat="1">
      <alignment shrinkToFit="0" vertical="bottom" wrapText="0"/>
    </xf>
    <xf borderId="59" fillId="0" fontId="3" numFmtId="37" xfId="0" applyAlignment="1" applyBorder="1" applyFont="1" applyNumberFormat="1">
      <alignment shrinkToFit="0" vertical="bottom" wrapText="0"/>
    </xf>
    <xf borderId="59" fillId="0" fontId="3" numFmtId="183" xfId="0" applyAlignment="1" applyBorder="1" applyFont="1" applyNumberFormat="1">
      <alignment shrinkToFit="0" vertical="bottom" wrapText="0"/>
    </xf>
    <xf borderId="0" fillId="0" fontId="21" numFmtId="171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73" xfId="0" applyAlignment="1" applyFont="1" applyNumberFormat="1">
      <alignment shrinkToFit="0" vertical="bottom" wrapText="0"/>
    </xf>
    <xf borderId="59" fillId="0" fontId="21" numFmtId="171" xfId="0" applyAlignment="1" applyBorder="1" applyFont="1" applyNumberFormat="1">
      <alignment shrinkToFit="0" vertical="bottom" wrapText="0"/>
    </xf>
    <xf borderId="60" fillId="2" fontId="1" numFmtId="173" xfId="0" applyAlignment="1" applyBorder="1" applyFont="1" applyNumberFormat="1">
      <alignment shrinkToFit="0" vertical="bottom" wrapText="0"/>
    </xf>
    <xf borderId="61" fillId="0" fontId="21" numFmtId="171" xfId="0" applyAlignment="1" applyBorder="1" applyFont="1" applyNumberFormat="1">
      <alignment shrinkToFit="0" vertical="bottom" wrapText="0"/>
    </xf>
    <xf borderId="0" fillId="0" fontId="1" numFmtId="171" xfId="0" applyAlignment="1" applyFont="1" applyNumberFormat="1">
      <alignment shrinkToFit="0" vertical="bottom" wrapText="0"/>
    </xf>
    <xf borderId="0" fillId="0" fontId="3" numFmtId="171" xfId="0" applyAlignment="1" applyFont="1" applyNumberFormat="1">
      <alignment shrinkToFit="0" vertical="bottom" wrapText="0"/>
    </xf>
    <xf borderId="0" fillId="0" fontId="3" numFmtId="171" xfId="0" applyAlignment="1" applyFont="1" applyNumberFormat="1">
      <alignment horizontal="center" shrinkToFit="0" vertical="bottom" wrapText="0"/>
    </xf>
    <xf borderId="61" fillId="0" fontId="3" numFmtId="171" xfId="0" applyAlignment="1" applyBorder="1" applyFont="1" applyNumberFormat="1">
      <alignment shrinkToFit="0" vertical="bottom" wrapText="0"/>
    </xf>
    <xf borderId="60" fillId="2" fontId="1" numFmtId="171" xfId="0" applyAlignment="1" applyBorder="1" applyFont="1" applyNumberFormat="1">
      <alignment shrinkToFit="0" vertical="bottom" wrapText="0"/>
    </xf>
    <xf borderId="0" fillId="0" fontId="3" numFmtId="37" xfId="0" applyAlignment="1" applyFont="1" applyNumberFormat="1">
      <alignment horizontal="center" shrinkToFit="0" vertical="bottom" wrapText="0"/>
    </xf>
    <xf borderId="0" fillId="0" fontId="1" numFmtId="37" xfId="0" applyAlignment="1" applyFont="1" applyNumberFormat="1">
      <alignment shrinkToFit="0" vertical="bottom" wrapText="0"/>
    </xf>
    <xf borderId="62" fillId="0" fontId="2" numFmtId="0" xfId="0" applyBorder="1" applyFont="1"/>
    <xf borderId="63" fillId="0" fontId="2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1" numFmtId="15" xfId="0" applyAlignment="1" applyFont="1" applyNumberFormat="1">
      <alignment horizontal="center" shrinkToFit="0" vertical="center" wrapText="0"/>
    </xf>
    <xf borderId="0" fillId="0" fontId="1" numFmtId="37" xfId="0" applyAlignment="1" applyFont="1" applyNumberFormat="1">
      <alignment horizontal="center" shrinkToFit="0" vertical="bottom" wrapText="0"/>
    </xf>
    <xf borderId="25" fillId="0" fontId="3" numFmtId="173" xfId="0" applyAlignment="1" applyBorder="1" applyFont="1" applyNumberFormat="1">
      <alignment shrinkToFit="0" vertical="bottom" wrapText="0"/>
    </xf>
    <xf borderId="25" fillId="0" fontId="1" numFmtId="173" xfId="0" applyAlignment="1" applyBorder="1" applyFont="1" applyNumberFormat="1">
      <alignment shrinkToFit="0" vertical="bottom" wrapText="0"/>
    </xf>
    <xf borderId="0" fillId="0" fontId="3" numFmtId="177" xfId="0" applyAlignment="1" applyFont="1" applyNumberFormat="1">
      <alignment shrinkToFit="0" vertical="bottom" wrapText="0"/>
    </xf>
    <xf borderId="61" fillId="0" fontId="3" numFmtId="17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57"/>
    <col customWidth="1" min="2" max="2" width="8.0"/>
    <col customWidth="1" min="3" max="3" width="36.14"/>
    <col customWidth="1" min="4" max="4" width="24.14"/>
    <col customWidth="1" min="5" max="5" width="25.29"/>
    <col customWidth="1" min="6" max="26" width="8.0"/>
  </cols>
  <sheetData>
    <row r="1">
      <c r="A1" s="1" t="s">
        <v>0</v>
      </c>
      <c r="B1" s="2"/>
      <c r="C1" s="2"/>
      <c r="D1" s="2"/>
      <c r="E1" s="3"/>
    </row>
    <row r="3" ht="15.75" customHeight="1">
      <c r="A3" s="4" t="s">
        <v>1</v>
      </c>
      <c r="B3" s="4"/>
      <c r="C3" s="5" t="s">
        <v>2</v>
      </c>
      <c r="D3" s="6">
        <f>(1%*4141098400+2%*24108983350.46)/2</f>
        <v>261795325.5</v>
      </c>
      <c r="E3" s="7"/>
    </row>
    <row r="4">
      <c r="A4" s="4"/>
      <c r="B4" s="4"/>
      <c r="C4" s="8">
        <v>2.0</v>
      </c>
      <c r="D4" s="9"/>
      <c r="E4" s="7"/>
    </row>
    <row r="5">
      <c r="A5" s="4" t="s">
        <v>3</v>
      </c>
      <c r="B5" s="4"/>
      <c r="C5" s="4" t="s">
        <v>4</v>
      </c>
      <c r="D5" s="9"/>
      <c r="E5" s="7"/>
    </row>
    <row r="6">
      <c r="A6" s="4"/>
      <c r="B6" s="4"/>
      <c r="C6" s="4"/>
      <c r="D6" s="9"/>
      <c r="E6" s="7"/>
    </row>
    <row r="7">
      <c r="A7" s="10"/>
      <c r="B7" s="10"/>
      <c r="C7" s="10"/>
      <c r="D7" s="10"/>
      <c r="E7" s="10"/>
    </row>
    <row r="8" ht="15.75" customHeight="1">
      <c r="A8" s="11" t="s">
        <v>5</v>
      </c>
    </row>
    <row r="9" ht="15.75" customHeight="1">
      <c r="A9" s="11" t="s">
        <v>6</v>
      </c>
    </row>
    <row r="10" ht="15.75" customHeight="1">
      <c r="A10" s="11" t="s">
        <v>7</v>
      </c>
    </row>
    <row r="11" ht="30.0" customHeight="1">
      <c r="A11" s="10"/>
      <c r="B11" s="12" t="s">
        <v>8</v>
      </c>
      <c r="C11" s="10"/>
      <c r="D11" s="13" t="s">
        <v>9</v>
      </c>
      <c r="E11" s="10"/>
    </row>
    <row r="12" ht="15.75" customHeight="1">
      <c r="A12" s="14" t="s">
        <v>10</v>
      </c>
      <c r="C12" s="15">
        <v>2014.0</v>
      </c>
      <c r="D12" s="15" t="s">
        <v>11</v>
      </c>
      <c r="E12" s="15" t="s">
        <v>12</v>
      </c>
    </row>
    <row r="13">
      <c r="A13" s="16" t="s">
        <v>13</v>
      </c>
      <c r="B13" s="10"/>
      <c r="C13" s="10"/>
      <c r="D13" s="10"/>
      <c r="E13" s="10"/>
    </row>
    <row r="14">
      <c r="A14" s="10" t="s">
        <v>14</v>
      </c>
      <c r="B14" s="10" t="s">
        <v>15</v>
      </c>
      <c r="C14" s="17">
        <v>1.99672577991E9</v>
      </c>
      <c r="D14" s="18">
        <v>0.02</v>
      </c>
      <c r="E14" s="19">
        <f>D14*D3</f>
        <v>5235906.51</v>
      </c>
    </row>
    <row r="15">
      <c r="A15" s="10" t="s">
        <v>16</v>
      </c>
      <c r="B15" s="10" t="s">
        <v>17</v>
      </c>
      <c r="C15" s="17">
        <v>1.5293E8</v>
      </c>
      <c r="D15" s="18">
        <v>0.15</v>
      </c>
      <c r="E15" s="19">
        <f>D15*D3</f>
        <v>39269298.83</v>
      </c>
    </row>
    <row r="16">
      <c r="A16" s="10" t="s">
        <v>18</v>
      </c>
      <c r="B16" s="10" t="s">
        <v>19</v>
      </c>
      <c r="C16" s="10">
        <v>0.0</v>
      </c>
      <c r="D16" s="20">
        <v>0.01</v>
      </c>
      <c r="E16" s="19">
        <f>D16*D3</f>
        <v>2617953.255</v>
      </c>
    </row>
    <row r="17">
      <c r="A17" s="10" t="s">
        <v>20</v>
      </c>
      <c r="B17" s="10" t="s">
        <v>21</v>
      </c>
      <c r="C17" s="17">
        <v>1.692E7</v>
      </c>
      <c r="D17" s="18">
        <v>0.01</v>
      </c>
      <c r="E17" s="19">
        <f>D17*D3</f>
        <v>2617953.255</v>
      </c>
    </row>
    <row r="18">
      <c r="A18" s="10" t="s">
        <v>22</v>
      </c>
      <c r="B18" s="10" t="s">
        <v>23</v>
      </c>
      <c r="C18" s="17">
        <v>1697650.0</v>
      </c>
      <c r="D18" s="18">
        <v>0.15</v>
      </c>
      <c r="E18" s="19">
        <f>D18*D3</f>
        <v>39269298.83</v>
      </c>
    </row>
    <row r="19">
      <c r="A19" s="10" t="s">
        <v>24</v>
      </c>
      <c r="B19" s="10" t="s">
        <v>25</v>
      </c>
      <c r="C19" s="17">
        <v>1.3E7</v>
      </c>
      <c r="D19" s="18">
        <v>0.02</v>
      </c>
      <c r="E19" s="19">
        <f>D19*D3</f>
        <v>5235906.51</v>
      </c>
    </row>
    <row r="20">
      <c r="A20" s="10" t="s">
        <v>26</v>
      </c>
      <c r="B20" s="10" t="s">
        <v>27</v>
      </c>
      <c r="C20" s="17">
        <v>8203800.0</v>
      </c>
      <c r="D20" s="18">
        <v>0.03</v>
      </c>
      <c r="E20" s="19">
        <f>D20*D3</f>
        <v>7853859.765</v>
      </c>
    </row>
    <row r="21" ht="15.75" customHeight="1">
      <c r="A21" s="16" t="s">
        <v>28</v>
      </c>
      <c r="B21" s="10"/>
      <c r="C21" s="21">
        <f>SUM(C14:C20)</f>
        <v>2189477230</v>
      </c>
      <c r="D21" s="18"/>
      <c r="E21" s="10"/>
    </row>
    <row r="22" ht="15.75" customHeight="1">
      <c r="A22" s="10"/>
      <c r="B22" s="10"/>
      <c r="C22" s="10"/>
      <c r="D22" s="18"/>
      <c r="E22" s="10"/>
    </row>
    <row r="23" ht="15.75" customHeight="1">
      <c r="A23" s="16" t="s">
        <v>29</v>
      </c>
      <c r="B23" s="10"/>
      <c r="C23" s="10"/>
      <c r="D23" s="18"/>
      <c r="E23" s="10"/>
    </row>
    <row r="24" ht="15.75" customHeight="1">
      <c r="A24" s="16" t="s">
        <v>30</v>
      </c>
      <c r="B24" s="10"/>
      <c r="C24" s="10"/>
      <c r="D24" s="18"/>
      <c r="E24" s="10"/>
    </row>
    <row r="25" ht="15.75" customHeight="1">
      <c r="A25" s="22" t="s">
        <v>31</v>
      </c>
      <c r="B25" s="10" t="s">
        <v>32</v>
      </c>
      <c r="C25" s="19">
        <v>3500000.0</v>
      </c>
      <c r="D25" s="18">
        <v>0.02</v>
      </c>
      <c r="E25" s="19">
        <f>D25*D3</f>
        <v>5235906.51</v>
      </c>
    </row>
    <row r="26" ht="15.75" customHeight="1">
      <c r="A26" s="16" t="s">
        <v>33</v>
      </c>
      <c r="B26" s="10"/>
      <c r="C26" s="19"/>
      <c r="D26" s="18"/>
      <c r="E26" s="10"/>
    </row>
    <row r="27" ht="15.75" customHeight="1">
      <c r="A27" s="22" t="s">
        <v>34</v>
      </c>
      <c r="B27" s="10" t="s">
        <v>35</v>
      </c>
      <c r="C27" s="19">
        <v>8.5E9</v>
      </c>
      <c r="D27" s="18">
        <v>0.02</v>
      </c>
      <c r="E27" s="19">
        <f>D27*D3</f>
        <v>5235906.51</v>
      </c>
    </row>
    <row r="28" ht="15.75" customHeight="1">
      <c r="A28" s="22" t="s">
        <v>36</v>
      </c>
      <c r="B28" s="10" t="s">
        <v>37</v>
      </c>
      <c r="C28" s="19">
        <v>9.01305555556E9</v>
      </c>
      <c r="D28" s="18">
        <v>0.02</v>
      </c>
      <c r="E28" s="19">
        <f>D28*D3</f>
        <v>5235906.51</v>
      </c>
    </row>
    <row r="29" ht="15.75" customHeight="1">
      <c r="A29" s="22" t="s">
        <v>38</v>
      </c>
      <c r="B29" s="10" t="s">
        <v>39</v>
      </c>
      <c r="C29" s="19">
        <v>3.35E9</v>
      </c>
      <c r="D29" s="18">
        <v>0.02</v>
      </c>
      <c r="E29" s="19">
        <f>D29*D3</f>
        <v>5235906.51</v>
      </c>
    </row>
    <row r="30" ht="15.75" customHeight="1">
      <c r="A30" s="22" t="s">
        <v>40</v>
      </c>
      <c r="B30" s="10" t="s">
        <v>41</v>
      </c>
      <c r="C30" s="19">
        <f>103400000-36577226.67</f>
        <v>66822773.33</v>
      </c>
      <c r="D30" s="18">
        <v>0.02</v>
      </c>
      <c r="E30" s="19">
        <f>D30*D3</f>
        <v>5235906.51</v>
      </c>
    </row>
    <row r="31" ht="15.75" customHeight="1">
      <c r="A31" s="22" t="s">
        <v>42</v>
      </c>
      <c r="B31" s="10" t="s">
        <v>43</v>
      </c>
      <c r="C31" s="19">
        <f>1572200000-603858666.67</f>
        <v>968341333.3</v>
      </c>
      <c r="D31" s="18">
        <v>0.02</v>
      </c>
      <c r="E31" s="19">
        <f>D31*D3</f>
        <v>5235906.51</v>
      </c>
    </row>
    <row r="32" ht="15.75" customHeight="1">
      <c r="A32" s="22" t="s">
        <v>44</v>
      </c>
      <c r="B32" s="10" t="s">
        <v>45</v>
      </c>
      <c r="C32" s="19">
        <f>35000000-27500000</f>
        <v>7500000</v>
      </c>
      <c r="D32" s="18">
        <v>0.02</v>
      </c>
      <c r="E32" s="19">
        <f>D32*D3</f>
        <v>5235906.51</v>
      </c>
    </row>
    <row r="33" ht="15.75" customHeight="1">
      <c r="A33" s="16" t="s">
        <v>46</v>
      </c>
      <c r="B33" s="10"/>
      <c r="C33" s="19"/>
      <c r="D33" s="18"/>
      <c r="E33" s="10"/>
    </row>
    <row r="34" ht="15.75" customHeight="1">
      <c r="A34" s="10" t="s">
        <v>47</v>
      </c>
      <c r="B34" s="10" t="s">
        <v>48</v>
      </c>
      <c r="C34" s="19">
        <v>1.026845833E7</v>
      </c>
      <c r="D34" s="18">
        <v>0.01</v>
      </c>
      <c r="E34" s="19">
        <f>D34*D3</f>
        <v>2617953.255</v>
      </c>
    </row>
    <row r="35" ht="15.75" customHeight="1">
      <c r="A35" s="16" t="s">
        <v>49</v>
      </c>
      <c r="B35" s="10"/>
      <c r="C35" s="19">
        <f>SUM(C25:C34)</f>
        <v>21919488121</v>
      </c>
      <c r="D35" s="18"/>
      <c r="E35" s="10"/>
    </row>
    <row r="36" ht="15.75" customHeight="1">
      <c r="A36" s="4" t="s">
        <v>50</v>
      </c>
      <c r="B36" s="7"/>
      <c r="C36" s="9">
        <f>C21+C35</f>
        <v>24108965350</v>
      </c>
      <c r="D36" s="18"/>
      <c r="E36" s="10"/>
    </row>
    <row r="37" ht="15.75" customHeight="1">
      <c r="A37" s="10"/>
      <c r="B37" s="10"/>
      <c r="C37" s="10"/>
      <c r="D37" s="18"/>
      <c r="E37" s="10"/>
    </row>
    <row r="38" ht="15.75" customHeight="1">
      <c r="A38" s="16" t="s">
        <v>51</v>
      </c>
      <c r="B38" s="10"/>
      <c r="C38" s="19"/>
      <c r="D38" s="18"/>
      <c r="E38" s="10"/>
    </row>
    <row r="39" ht="15.75" customHeight="1">
      <c r="A39" s="16" t="s">
        <v>52</v>
      </c>
      <c r="B39" s="10"/>
      <c r="C39" s="19"/>
      <c r="D39" s="18"/>
      <c r="E39" s="10"/>
    </row>
    <row r="40" ht="15.75" customHeight="1">
      <c r="A40" s="10" t="s">
        <v>53</v>
      </c>
      <c r="B40" s="10" t="s">
        <v>54</v>
      </c>
      <c r="C40" s="19">
        <v>2.80383E9</v>
      </c>
      <c r="D40" s="18">
        <v>0.13</v>
      </c>
      <c r="E40" s="19">
        <f>D40*D3</f>
        <v>34033392.32</v>
      </c>
    </row>
    <row r="41" ht="15.75" customHeight="1">
      <c r="A41" s="10" t="s">
        <v>55</v>
      </c>
      <c r="B41" s="10" t="s">
        <v>56</v>
      </c>
      <c r="C41" s="19">
        <v>4.235E7</v>
      </c>
      <c r="D41" s="18">
        <v>0.04</v>
      </c>
      <c r="E41" s="19">
        <f>D41*D3</f>
        <v>10471813.02</v>
      </c>
    </row>
    <row r="42" ht="15.75" customHeight="1">
      <c r="A42" s="10" t="s">
        <v>57</v>
      </c>
      <c r="B42" s="10" t="s">
        <v>58</v>
      </c>
      <c r="C42" s="19">
        <v>566666.67</v>
      </c>
      <c r="D42" s="18">
        <v>0.03</v>
      </c>
      <c r="E42" s="19">
        <f>D42*D3</f>
        <v>7853859.765</v>
      </c>
    </row>
    <row r="43" ht="15.75" customHeight="1">
      <c r="A43" s="10" t="s">
        <v>59</v>
      </c>
      <c r="B43" s="10" t="s">
        <v>60</v>
      </c>
      <c r="C43" s="19" t="s">
        <v>61</v>
      </c>
      <c r="D43" s="18">
        <v>0.02</v>
      </c>
      <c r="E43" s="19">
        <f>D43*D3</f>
        <v>5235906.51</v>
      </c>
    </row>
    <row r="44" ht="15.75" customHeight="1">
      <c r="A44" s="16" t="s">
        <v>62</v>
      </c>
      <c r="B44" s="10"/>
      <c r="C44" s="19">
        <f>SUM(C40:C43)</f>
        <v>2846746667</v>
      </c>
      <c r="D44" s="18"/>
      <c r="E44" s="10"/>
    </row>
    <row r="45" ht="15.75" customHeight="1">
      <c r="A45" s="10"/>
      <c r="B45" s="10"/>
      <c r="C45" s="10"/>
      <c r="D45" s="18"/>
      <c r="E45" s="10"/>
    </row>
    <row r="46" ht="15.75" customHeight="1">
      <c r="A46" s="16" t="s">
        <v>63</v>
      </c>
      <c r="B46" s="10"/>
      <c r="C46" s="10"/>
      <c r="D46" s="18"/>
      <c r="E46" s="10"/>
    </row>
    <row r="47" ht="15.75" customHeight="1">
      <c r="A47" s="10" t="s">
        <v>64</v>
      </c>
      <c r="B47" s="10" t="s">
        <v>65</v>
      </c>
      <c r="C47" s="19">
        <v>6.6E8</v>
      </c>
      <c r="D47" s="18">
        <v>0.04</v>
      </c>
      <c r="E47" s="19">
        <f>D47*D3</f>
        <v>10471813.02</v>
      </c>
    </row>
    <row r="48" ht="15.75" customHeight="1">
      <c r="A48" s="10" t="s">
        <v>66</v>
      </c>
      <c r="B48" s="10" t="s">
        <v>67</v>
      </c>
      <c r="C48" s="19">
        <v>3.493739745E7</v>
      </c>
      <c r="D48" s="18">
        <v>0.03</v>
      </c>
      <c r="E48" s="19">
        <f>D48*D3</f>
        <v>7853859.765</v>
      </c>
    </row>
    <row r="49" ht="15.75" customHeight="1">
      <c r="A49" s="10" t="s">
        <v>68</v>
      </c>
      <c r="B49" s="10" t="s">
        <v>69</v>
      </c>
      <c r="C49" s="19">
        <v>2410816.77</v>
      </c>
      <c r="D49" s="18">
        <v>0.01</v>
      </c>
      <c r="E49" s="19">
        <f>D49*D3</f>
        <v>2617953.255</v>
      </c>
    </row>
    <row r="50" ht="15.75" customHeight="1">
      <c r="A50" s="10" t="s">
        <v>70</v>
      </c>
      <c r="B50" s="10" t="s">
        <v>71</v>
      </c>
      <c r="C50" s="19">
        <v>2.741E9</v>
      </c>
      <c r="D50" s="18">
        <v>0.02</v>
      </c>
      <c r="E50" s="19">
        <f>D50*D3</f>
        <v>5235906.51</v>
      </c>
    </row>
    <row r="51" ht="15.75" customHeight="1">
      <c r="A51" s="16" t="s">
        <v>72</v>
      </c>
      <c r="B51" s="10"/>
      <c r="C51" s="23">
        <f>SUM(C46:C50)</f>
        <v>3438348214</v>
      </c>
      <c r="D51" s="18"/>
      <c r="E51" s="10"/>
    </row>
    <row r="52" ht="15.75" customHeight="1">
      <c r="A52" s="4" t="s">
        <v>73</v>
      </c>
      <c r="B52" s="7"/>
      <c r="C52" s="9">
        <v>6.28027324735E9</v>
      </c>
      <c r="D52" s="18"/>
      <c r="E52" s="10"/>
    </row>
    <row r="53" ht="15.75" customHeight="1">
      <c r="A53" s="10"/>
      <c r="B53" s="10"/>
      <c r="C53" s="10"/>
      <c r="D53" s="18"/>
      <c r="E53" s="10"/>
    </row>
    <row r="54" ht="15.75" customHeight="1">
      <c r="A54" s="16" t="s">
        <v>74</v>
      </c>
      <c r="B54" s="10"/>
      <c r="C54" s="10"/>
      <c r="D54" s="18"/>
      <c r="E54" s="10"/>
    </row>
    <row r="55" ht="15.75" customHeight="1">
      <c r="A55" s="10" t="s">
        <v>75</v>
      </c>
      <c r="B55" s="10" t="s">
        <v>76</v>
      </c>
      <c r="C55" s="19">
        <v>1.92E9</v>
      </c>
      <c r="D55" s="18">
        <v>0.02</v>
      </c>
      <c r="E55" s="19">
        <f>D55*D3</f>
        <v>5235906.51</v>
      </c>
    </row>
    <row r="56" ht="15.75" customHeight="1">
      <c r="A56" s="10" t="s">
        <v>77</v>
      </c>
      <c r="B56" s="10" t="s">
        <v>78</v>
      </c>
      <c r="C56" s="19">
        <v>2.2915E9</v>
      </c>
      <c r="D56" s="18">
        <v>0.02</v>
      </c>
      <c r="E56" s="19">
        <f>D56*D3</f>
        <v>5235906.51</v>
      </c>
    </row>
    <row r="57" ht="15.75" customHeight="1">
      <c r="A57" s="24" t="s">
        <v>79</v>
      </c>
    </row>
    <row r="58" ht="15.75" customHeight="1">
      <c r="A58" s="10" t="s">
        <v>80</v>
      </c>
      <c r="B58" s="10" t="s">
        <v>81</v>
      </c>
      <c r="C58" s="19">
        <v>3.275E8</v>
      </c>
      <c r="D58" s="18">
        <v>0.01</v>
      </c>
      <c r="E58" s="19">
        <f>D58*D3</f>
        <v>2617953.255</v>
      </c>
    </row>
    <row r="59" ht="15.75" customHeight="1">
      <c r="A59" s="10" t="s">
        <v>82</v>
      </c>
      <c r="B59" s="10" t="s">
        <v>83</v>
      </c>
      <c r="C59" s="19">
        <v>8.5365333921E8</v>
      </c>
      <c r="D59" s="18">
        <v>0.01</v>
      </c>
      <c r="E59" s="19">
        <f>D59*D3</f>
        <v>2617953.255</v>
      </c>
    </row>
    <row r="60" ht="15.75" customHeight="1">
      <c r="A60" s="10" t="s">
        <v>84</v>
      </c>
      <c r="B60" s="10" t="s">
        <v>85</v>
      </c>
      <c r="C60" s="19">
        <v>-1.6836E8</v>
      </c>
      <c r="D60" s="18">
        <v>0.01</v>
      </c>
      <c r="E60" s="19">
        <f>D60*D3</f>
        <v>2617953.255</v>
      </c>
    </row>
    <row r="61" ht="15.75" customHeight="1">
      <c r="A61" s="10" t="s">
        <v>86</v>
      </c>
      <c r="B61" s="10" t="s">
        <v>87</v>
      </c>
      <c r="C61" s="19">
        <v>1.1836E8</v>
      </c>
      <c r="D61" s="18">
        <v>0.01</v>
      </c>
      <c r="E61" s="19">
        <f>D61*D3</f>
        <v>2617953.255</v>
      </c>
    </row>
    <row r="62" ht="15.75" customHeight="1">
      <c r="A62" s="10" t="s">
        <v>88</v>
      </c>
      <c r="B62" s="10" t="s">
        <v>89</v>
      </c>
      <c r="C62" s="19">
        <v>-199635.5</v>
      </c>
      <c r="D62" s="18">
        <v>0.01</v>
      </c>
      <c r="E62" s="19">
        <f>D62*D3</f>
        <v>2617953.255</v>
      </c>
    </row>
    <row r="63" ht="15.75" customHeight="1">
      <c r="A63" s="10" t="s">
        <v>90</v>
      </c>
      <c r="B63" s="10" t="s">
        <v>91</v>
      </c>
      <c r="C63" s="19">
        <v>8.11305555556E9</v>
      </c>
      <c r="D63" s="18">
        <v>0.01</v>
      </c>
      <c r="E63" s="19">
        <f>D63*D3</f>
        <v>2617953.255</v>
      </c>
    </row>
    <row r="64" ht="15.75" customHeight="1">
      <c r="A64" s="10" t="s">
        <v>92</v>
      </c>
      <c r="B64" s="10" t="s">
        <v>93</v>
      </c>
      <c r="C64" s="19">
        <v>4.37320084384E9</v>
      </c>
      <c r="D64" s="18">
        <v>0.04</v>
      </c>
      <c r="E64" s="19">
        <f>D64*D3</f>
        <v>10471813.02</v>
      </c>
    </row>
    <row r="65" ht="15.75" customHeight="1">
      <c r="A65" s="4" t="s">
        <v>94</v>
      </c>
      <c r="B65" s="4"/>
      <c r="C65" s="9">
        <v>1.782871010311E10</v>
      </c>
      <c r="D65" s="18"/>
      <c r="E65" s="10"/>
    </row>
    <row r="66" ht="15.75" customHeight="1">
      <c r="A66" s="25" t="s">
        <v>95</v>
      </c>
      <c r="B66" s="25"/>
      <c r="C66" s="26">
        <f>C65+C52</f>
        <v>24108983350</v>
      </c>
      <c r="D66" s="27">
        <f>SUM(D14:D64)</f>
        <v>1</v>
      </c>
      <c r="E66" s="28">
        <f>SUM(E14:E65)</f>
        <v>261795325.5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E1"/>
    <mergeCell ref="A8:E8"/>
    <mergeCell ref="A9:E9"/>
    <mergeCell ref="A10:E10"/>
    <mergeCell ref="B56:B57"/>
    <mergeCell ref="C56:C57"/>
    <mergeCell ref="D56:D57"/>
    <mergeCell ref="E56:E57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35.86"/>
    <col customWidth="1" min="3" max="3" width="11.71"/>
    <col customWidth="1" min="4" max="4" width="17.71"/>
    <col customWidth="1" min="5" max="5" width="20.0"/>
    <col customWidth="1" min="6" max="6" width="19.86"/>
    <col customWidth="1" min="7" max="7" width="16.43"/>
    <col customWidth="1" min="8" max="8" width="16.71"/>
    <col customWidth="1" min="9" max="9" width="15.71"/>
    <col customWidth="1" min="10" max="26" width="8.0"/>
  </cols>
  <sheetData>
    <row r="1">
      <c r="A1" s="16" t="s">
        <v>167</v>
      </c>
      <c r="D1" s="240"/>
      <c r="H1" s="240"/>
    </row>
    <row r="2">
      <c r="A2" s="16" t="s">
        <v>227</v>
      </c>
      <c r="D2" s="240"/>
      <c r="H2" s="240"/>
    </row>
    <row r="3">
      <c r="A3" s="16" t="s">
        <v>228</v>
      </c>
      <c r="D3" s="240"/>
      <c r="H3" s="240"/>
    </row>
    <row r="4" ht="15.75" customHeight="1">
      <c r="D4" s="240"/>
      <c r="H4" s="240"/>
    </row>
    <row r="5">
      <c r="A5" s="226" t="s">
        <v>141</v>
      </c>
      <c r="B5" s="227"/>
      <c r="C5" s="225" t="s">
        <v>8</v>
      </c>
      <c r="D5" s="224" t="s">
        <v>177</v>
      </c>
      <c r="E5" s="225" t="s">
        <v>229</v>
      </c>
      <c r="F5" s="56"/>
      <c r="G5" s="224" t="s">
        <v>179</v>
      </c>
      <c r="H5" s="224" t="s">
        <v>179</v>
      </c>
      <c r="I5" s="228" t="s">
        <v>146</v>
      </c>
      <c r="J5" s="57"/>
    </row>
    <row r="6" ht="15.75" customHeight="1">
      <c r="A6" s="258"/>
      <c r="B6" s="259"/>
      <c r="C6" s="63"/>
      <c r="D6" s="233">
        <v>44196.0</v>
      </c>
      <c r="E6" s="231" t="s">
        <v>180</v>
      </c>
      <c r="F6" s="232" t="s">
        <v>181</v>
      </c>
      <c r="G6" s="233">
        <v>44196.0</v>
      </c>
      <c r="H6" s="233">
        <v>43830.0</v>
      </c>
      <c r="I6" s="234" t="s">
        <v>149</v>
      </c>
      <c r="J6" s="235" t="s">
        <v>150</v>
      </c>
    </row>
    <row r="7">
      <c r="A7" s="260"/>
      <c r="B7" s="260"/>
      <c r="C7" s="260"/>
      <c r="D7" s="261"/>
      <c r="E7" s="260"/>
      <c r="F7" s="260"/>
      <c r="G7" s="261"/>
      <c r="H7" s="261"/>
      <c r="I7" s="246"/>
      <c r="J7" s="262"/>
    </row>
    <row r="8">
      <c r="A8" s="10" t="s">
        <v>230</v>
      </c>
      <c r="C8" s="221" t="s">
        <v>231</v>
      </c>
      <c r="D8" s="240">
        <v>6.0E8</v>
      </c>
      <c r="G8" s="240"/>
      <c r="H8" s="240"/>
    </row>
    <row r="9">
      <c r="D9" s="240"/>
      <c r="G9" s="240"/>
      <c r="H9" s="240"/>
    </row>
    <row r="10">
      <c r="A10" s="54" t="s">
        <v>232</v>
      </c>
      <c r="D10" s="240"/>
      <c r="G10" s="240"/>
      <c r="H10" s="240"/>
    </row>
    <row r="11">
      <c r="D11" s="240"/>
      <c r="G11" s="240"/>
      <c r="H11" s="240"/>
    </row>
    <row r="12">
      <c r="A12" s="16" t="s">
        <v>233</v>
      </c>
      <c r="D12" s="263">
        <f>D8-D10</f>
        <v>600000000</v>
      </c>
      <c r="G12" s="263">
        <f t="shared" ref="G12:H12" si="1">G8-G10</f>
        <v>0</v>
      </c>
      <c r="H12" s="263">
        <f t="shared" si="1"/>
        <v>0</v>
      </c>
    </row>
    <row r="13">
      <c r="D13" s="240"/>
      <c r="G13" s="240"/>
      <c r="H13" s="240"/>
    </row>
    <row r="14">
      <c r="A14" s="54" t="s">
        <v>234</v>
      </c>
      <c r="D14" s="240"/>
      <c r="G14" s="240"/>
      <c r="H14" s="240"/>
    </row>
    <row r="15">
      <c r="B15" s="54" t="s">
        <v>235</v>
      </c>
      <c r="D15" s="240"/>
      <c r="G15" s="240"/>
      <c r="H15" s="240"/>
    </row>
    <row r="16">
      <c r="D16" s="240"/>
      <c r="G16" s="240"/>
      <c r="H16" s="240"/>
    </row>
    <row r="17">
      <c r="B17" s="54" t="s">
        <v>236</v>
      </c>
      <c r="D17" s="240"/>
      <c r="G17" s="240"/>
      <c r="H17" s="240"/>
    </row>
    <row r="18">
      <c r="D18" s="240"/>
      <c r="G18" s="240"/>
      <c r="H18" s="240"/>
    </row>
    <row r="19">
      <c r="A19" s="16" t="s">
        <v>237</v>
      </c>
      <c r="D19" s="263">
        <f>SUM(D15:D18)</f>
        <v>0</v>
      </c>
      <c r="G19" s="263">
        <f t="shared" ref="G19:H19" si="2">SUM(G15:G18)</f>
        <v>0</v>
      </c>
      <c r="H19" s="263">
        <f t="shared" si="2"/>
        <v>0</v>
      </c>
    </row>
    <row r="20">
      <c r="D20" s="240"/>
      <c r="G20" s="240"/>
      <c r="H20" s="240"/>
    </row>
    <row r="21" ht="15.75" customHeight="1">
      <c r="A21" s="16" t="s">
        <v>238</v>
      </c>
      <c r="B21" s="16"/>
      <c r="C21" s="16"/>
      <c r="D21" s="264">
        <f>D12-D19</f>
        <v>600000000</v>
      </c>
      <c r="E21" s="16"/>
      <c r="F21" s="16"/>
      <c r="G21" s="264">
        <f t="shared" ref="G21:H21" si="3">G12-G19</f>
        <v>0</v>
      </c>
      <c r="H21" s="264">
        <f t="shared" si="3"/>
        <v>0</v>
      </c>
    </row>
    <row r="22" ht="15.75" customHeight="1">
      <c r="D22" s="240"/>
      <c r="G22" s="240"/>
      <c r="H22" s="240"/>
    </row>
    <row r="23" ht="15.75" customHeight="1">
      <c r="A23" s="54" t="s">
        <v>239</v>
      </c>
      <c r="D23" s="240"/>
      <c r="G23" s="240"/>
      <c r="H23" s="240"/>
    </row>
    <row r="24" ht="15.75" customHeight="1">
      <c r="B24" s="54" t="s">
        <v>240</v>
      </c>
      <c r="D24" s="240"/>
      <c r="G24" s="240"/>
      <c r="H24" s="240"/>
    </row>
    <row r="25" ht="15.75" customHeight="1">
      <c r="D25" s="240"/>
      <c r="G25" s="240"/>
      <c r="H25" s="240"/>
    </row>
    <row r="26" ht="15.75" customHeight="1">
      <c r="B26" s="54" t="s">
        <v>241</v>
      </c>
      <c r="D26" s="240"/>
      <c r="G26" s="240"/>
      <c r="H26" s="240"/>
    </row>
    <row r="27" ht="15.75" customHeight="1">
      <c r="D27" s="240"/>
      <c r="G27" s="240"/>
      <c r="H27" s="240"/>
    </row>
    <row r="28" ht="15.75" customHeight="1">
      <c r="B28" s="54" t="s">
        <v>242</v>
      </c>
      <c r="D28" s="240"/>
      <c r="G28" s="240"/>
      <c r="H28" s="240"/>
    </row>
    <row r="29" ht="15.75" customHeight="1">
      <c r="D29" s="240"/>
      <c r="G29" s="240"/>
      <c r="H29" s="240"/>
    </row>
    <row r="30" ht="15.75" customHeight="1">
      <c r="B30" s="54" t="s">
        <v>243</v>
      </c>
      <c r="D30" s="240"/>
      <c r="G30" s="240"/>
      <c r="H30" s="240"/>
    </row>
    <row r="31" ht="15.75" customHeight="1">
      <c r="D31" s="240"/>
      <c r="G31" s="240"/>
      <c r="H31" s="240"/>
    </row>
    <row r="32" ht="15.75" customHeight="1">
      <c r="B32" s="54" t="s">
        <v>244</v>
      </c>
      <c r="D32" s="240"/>
      <c r="G32" s="240"/>
      <c r="H32" s="240"/>
    </row>
    <row r="33" ht="15.75" customHeight="1">
      <c r="D33" s="240"/>
      <c r="G33" s="240"/>
      <c r="H33" s="240"/>
    </row>
    <row r="34" ht="15.75" customHeight="1">
      <c r="B34" s="54" t="s">
        <v>245</v>
      </c>
      <c r="D34" s="240"/>
      <c r="G34" s="240"/>
      <c r="H34" s="240"/>
    </row>
    <row r="35" ht="15.75" customHeight="1">
      <c r="D35" s="240"/>
      <c r="G35" s="240"/>
      <c r="H35" s="240"/>
    </row>
    <row r="36" ht="15.75" customHeight="1">
      <c r="B36" s="54" t="s">
        <v>246</v>
      </c>
      <c r="D36" s="240"/>
      <c r="G36" s="240"/>
      <c r="H36" s="240"/>
    </row>
    <row r="37" ht="15.75" customHeight="1">
      <c r="D37" s="240"/>
      <c r="G37" s="240"/>
      <c r="H37" s="240"/>
    </row>
    <row r="38" ht="15.75" customHeight="1">
      <c r="B38" s="54" t="s">
        <v>247</v>
      </c>
      <c r="D38" s="240"/>
      <c r="G38" s="240"/>
      <c r="H38" s="240"/>
    </row>
    <row r="39" ht="15.75" customHeight="1">
      <c r="D39" s="240"/>
      <c r="G39" s="240"/>
      <c r="H39" s="240"/>
    </row>
    <row r="40" ht="15.75" customHeight="1">
      <c r="A40" s="16" t="s">
        <v>248</v>
      </c>
      <c r="D40" s="263">
        <f>SUM(D23:D39)</f>
        <v>0</v>
      </c>
      <c r="G40" s="263">
        <f t="shared" ref="G40:H40" si="4">SUM(G23:G39)</f>
        <v>0</v>
      </c>
      <c r="H40" s="263">
        <f t="shared" si="4"/>
        <v>0</v>
      </c>
    </row>
    <row r="41" ht="15.75" customHeight="1">
      <c r="D41" s="240"/>
      <c r="G41" s="240"/>
      <c r="H41" s="240"/>
    </row>
    <row r="42" ht="15.75" customHeight="1">
      <c r="A42" s="54" t="s">
        <v>249</v>
      </c>
      <c r="D42" s="263">
        <f>D21+D40</f>
        <v>600000000</v>
      </c>
      <c r="G42" s="263">
        <f t="shared" ref="G42:H42" si="5">G21+G40</f>
        <v>0</v>
      </c>
      <c r="H42" s="263">
        <f t="shared" si="5"/>
        <v>0</v>
      </c>
    </row>
    <row r="43" ht="15.75" customHeight="1">
      <c r="D43" s="240"/>
      <c r="G43" s="240"/>
      <c r="H43" s="240"/>
    </row>
    <row r="44" ht="15.75" customHeight="1">
      <c r="A44" s="54" t="s">
        <v>250</v>
      </c>
      <c r="D44" s="240"/>
      <c r="G44" s="240"/>
      <c r="H44" s="240"/>
    </row>
    <row r="45" ht="15.75" customHeight="1">
      <c r="D45" s="240"/>
      <c r="G45" s="240"/>
      <c r="H45" s="240"/>
    </row>
    <row r="46" ht="15.75" customHeight="1">
      <c r="A46" s="16" t="s">
        <v>251</v>
      </c>
      <c r="D46" s="263">
        <f>D42+D44</f>
        <v>600000000</v>
      </c>
      <c r="G46" s="263"/>
      <c r="H46" s="263">
        <f>H42+H44</f>
        <v>0</v>
      </c>
    </row>
    <row r="47" ht="15.75" customHeight="1">
      <c r="D47" s="240"/>
      <c r="G47" s="240"/>
      <c r="H47" s="240"/>
    </row>
    <row r="48" ht="15.75" customHeight="1">
      <c r="A48" s="16" t="s">
        <v>252</v>
      </c>
      <c r="D48" s="265"/>
      <c r="G48" s="240"/>
      <c r="H48" s="240"/>
    </row>
    <row r="49" ht="15.75" customHeight="1">
      <c r="D49" s="240"/>
      <c r="G49" s="240"/>
      <c r="H49" s="240"/>
    </row>
    <row r="50" ht="15.75" customHeight="1">
      <c r="A50" s="16" t="s">
        <v>253</v>
      </c>
      <c r="D50" s="266">
        <f>D46+D48</f>
        <v>600000000</v>
      </c>
      <c r="G50" s="266">
        <f t="shared" ref="G50:H50" si="6">G46+G48</f>
        <v>0</v>
      </c>
      <c r="H50" s="266">
        <f t="shared" si="6"/>
        <v>0</v>
      </c>
    </row>
    <row r="51" ht="15.75" customHeight="1">
      <c r="D51" s="240"/>
      <c r="H51" s="240"/>
    </row>
    <row r="52" ht="15.75" customHeight="1">
      <c r="D52" s="240"/>
      <c r="H52" s="240"/>
    </row>
    <row r="53" ht="15.75" customHeight="1">
      <c r="D53" s="240"/>
      <c r="H53" s="240"/>
    </row>
    <row r="54" ht="15.75" customHeight="1">
      <c r="D54" s="240"/>
      <c r="H54" s="240"/>
    </row>
    <row r="55" ht="15.75" customHeight="1">
      <c r="D55" s="240"/>
      <c r="H55" s="240"/>
    </row>
    <row r="56" ht="15.75" customHeight="1">
      <c r="D56" s="240"/>
      <c r="H56" s="240"/>
    </row>
    <row r="57" ht="15.75" customHeight="1">
      <c r="D57" s="240"/>
      <c r="H57" s="240"/>
    </row>
    <row r="58" ht="15.75" customHeight="1">
      <c r="D58" s="240"/>
      <c r="H58" s="240"/>
    </row>
    <row r="59" ht="15.75" customHeight="1">
      <c r="D59" s="240"/>
      <c r="H59" s="240"/>
    </row>
    <row r="60" ht="15.75" customHeight="1">
      <c r="D60" s="240"/>
      <c r="H60" s="240"/>
    </row>
    <row r="61" ht="15.75" customHeight="1">
      <c r="D61" s="240"/>
      <c r="H61" s="240"/>
    </row>
    <row r="62" ht="15.75" customHeight="1">
      <c r="D62" s="240"/>
      <c r="H62" s="240"/>
    </row>
    <row r="63" ht="15.75" customHeight="1">
      <c r="D63" s="240"/>
      <c r="H63" s="240"/>
    </row>
    <row r="64" ht="15.75" customHeight="1">
      <c r="D64" s="240"/>
      <c r="H64" s="240"/>
    </row>
    <row r="65" ht="15.75" customHeight="1">
      <c r="D65" s="240"/>
      <c r="H65" s="240"/>
    </row>
    <row r="66" ht="15.75" customHeight="1">
      <c r="D66" s="240"/>
      <c r="H66" s="240"/>
    </row>
    <row r="67" ht="15.75" customHeight="1">
      <c r="D67" s="240"/>
      <c r="H67" s="240"/>
    </row>
    <row r="68" ht="15.75" customHeight="1">
      <c r="D68" s="240"/>
      <c r="H68" s="240"/>
    </row>
    <row r="69" ht="15.75" customHeight="1">
      <c r="D69" s="240"/>
      <c r="H69" s="240"/>
    </row>
    <row r="70" ht="15.75" customHeight="1">
      <c r="D70" s="240"/>
      <c r="H70" s="240"/>
    </row>
    <row r="71" ht="15.75" customHeight="1">
      <c r="D71" s="240"/>
      <c r="H71" s="240"/>
    </row>
    <row r="72" ht="15.75" customHeight="1">
      <c r="D72" s="240"/>
      <c r="H72" s="240"/>
    </row>
    <row r="73" ht="15.75" customHeight="1">
      <c r="D73" s="240"/>
      <c r="H73" s="240"/>
    </row>
    <row r="74" ht="15.75" customHeight="1">
      <c r="D74" s="240"/>
      <c r="H74" s="240"/>
    </row>
    <row r="75" ht="15.75" customHeight="1">
      <c r="D75" s="240"/>
      <c r="H75" s="240"/>
    </row>
    <row r="76" ht="15.75" customHeight="1">
      <c r="D76" s="240"/>
      <c r="H76" s="240"/>
    </row>
    <row r="77" ht="15.75" customHeight="1">
      <c r="D77" s="240"/>
      <c r="H77" s="240"/>
    </row>
    <row r="78" ht="15.75" customHeight="1">
      <c r="D78" s="240"/>
      <c r="H78" s="240"/>
    </row>
    <row r="79" ht="15.75" customHeight="1">
      <c r="D79" s="240"/>
      <c r="H79" s="240"/>
    </row>
    <row r="80" ht="15.75" customHeight="1">
      <c r="D80" s="240"/>
      <c r="H80" s="240"/>
    </row>
    <row r="81" ht="15.75" customHeight="1">
      <c r="D81" s="240"/>
      <c r="H81" s="240"/>
    </row>
    <row r="82" ht="15.75" customHeight="1">
      <c r="D82" s="240"/>
      <c r="H82" s="240"/>
    </row>
    <row r="83" ht="15.75" customHeight="1">
      <c r="D83" s="240"/>
      <c r="H83" s="240"/>
    </row>
    <row r="84" ht="15.75" customHeight="1">
      <c r="D84" s="240"/>
      <c r="H84" s="240"/>
    </row>
    <row r="85" ht="15.75" customHeight="1">
      <c r="D85" s="240"/>
      <c r="H85" s="240"/>
    </row>
    <row r="86" ht="15.75" customHeight="1">
      <c r="D86" s="240"/>
      <c r="H86" s="240"/>
    </row>
    <row r="87" ht="15.75" customHeight="1">
      <c r="D87" s="240"/>
      <c r="H87" s="240"/>
    </row>
    <row r="88" ht="15.75" customHeight="1">
      <c r="D88" s="240"/>
      <c r="H88" s="240"/>
    </row>
    <row r="89" ht="15.75" customHeight="1">
      <c r="D89" s="240"/>
      <c r="H89" s="240"/>
    </row>
    <row r="90" ht="15.75" customHeight="1">
      <c r="D90" s="240"/>
      <c r="H90" s="240"/>
    </row>
    <row r="91" ht="15.75" customHeight="1">
      <c r="D91" s="240"/>
      <c r="H91" s="240"/>
    </row>
    <row r="92" ht="15.75" customHeight="1">
      <c r="D92" s="240"/>
      <c r="H92" s="240"/>
    </row>
    <row r="93" ht="15.75" customHeight="1">
      <c r="D93" s="240"/>
      <c r="H93" s="240"/>
    </row>
    <row r="94" ht="15.75" customHeight="1">
      <c r="D94" s="240"/>
      <c r="H94" s="240"/>
    </row>
    <row r="95" ht="15.75" customHeight="1">
      <c r="D95" s="240"/>
      <c r="H95" s="240"/>
    </row>
    <row r="96" ht="15.75" customHeight="1">
      <c r="D96" s="240"/>
      <c r="H96" s="240"/>
    </row>
    <row r="97" ht="15.75" customHeight="1">
      <c r="D97" s="240"/>
      <c r="H97" s="240"/>
    </row>
    <row r="98" ht="15.75" customHeight="1">
      <c r="D98" s="240"/>
      <c r="H98" s="240"/>
    </row>
    <row r="99" ht="15.75" customHeight="1">
      <c r="D99" s="240"/>
      <c r="H99" s="240"/>
    </row>
    <row r="100" ht="15.75" customHeight="1">
      <c r="D100" s="240"/>
      <c r="H100" s="240"/>
    </row>
    <row r="101" ht="15.75" customHeight="1">
      <c r="D101" s="240"/>
      <c r="H101" s="240"/>
    </row>
    <row r="102" ht="15.75" customHeight="1">
      <c r="D102" s="240"/>
      <c r="H102" s="240"/>
    </row>
    <row r="103" ht="15.75" customHeight="1">
      <c r="D103" s="240"/>
      <c r="H103" s="240"/>
    </row>
    <row r="104" ht="15.75" customHeight="1">
      <c r="D104" s="240"/>
      <c r="H104" s="240"/>
    </row>
    <row r="105" ht="15.75" customHeight="1">
      <c r="D105" s="240"/>
      <c r="H105" s="240"/>
    </row>
    <row r="106" ht="15.75" customHeight="1">
      <c r="D106" s="240"/>
      <c r="H106" s="240"/>
    </row>
    <row r="107" ht="15.75" customHeight="1">
      <c r="D107" s="240"/>
      <c r="H107" s="240"/>
    </row>
    <row r="108" ht="15.75" customHeight="1">
      <c r="D108" s="240"/>
      <c r="H108" s="240"/>
    </row>
    <row r="109" ht="15.75" customHeight="1">
      <c r="D109" s="240"/>
      <c r="H109" s="240"/>
    </row>
    <row r="110" ht="15.75" customHeight="1">
      <c r="D110" s="240"/>
      <c r="H110" s="240"/>
    </row>
    <row r="111" ht="15.75" customHeight="1">
      <c r="D111" s="240"/>
      <c r="H111" s="240"/>
    </row>
    <row r="112" ht="15.75" customHeight="1">
      <c r="D112" s="240"/>
      <c r="H112" s="240"/>
    </row>
    <row r="113" ht="15.75" customHeight="1">
      <c r="D113" s="240"/>
      <c r="H113" s="240"/>
    </row>
    <row r="114" ht="15.75" customHeight="1">
      <c r="D114" s="240"/>
      <c r="H114" s="240"/>
    </row>
    <row r="115" ht="15.75" customHeight="1">
      <c r="D115" s="240"/>
      <c r="H115" s="240"/>
    </row>
    <row r="116" ht="15.75" customHeight="1">
      <c r="D116" s="240"/>
      <c r="H116" s="240"/>
    </row>
    <row r="117" ht="15.75" customHeight="1">
      <c r="D117" s="240"/>
      <c r="H117" s="240"/>
    </row>
    <row r="118" ht="15.75" customHeight="1">
      <c r="D118" s="240"/>
      <c r="H118" s="240"/>
    </row>
    <row r="119" ht="15.75" customHeight="1">
      <c r="D119" s="240"/>
      <c r="H119" s="240"/>
    </row>
    <row r="120" ht="15.75" customHeight="1">
      <c r="D120" s="240"/>
      <c r="H120" s="240"/>
    </row>
    <row r="121" ht="15.75" customHeight="1">
      <c r="D121" s="240"/>
      <c r="H121" s="240"/>
    </row>
    <row r="122" ht="15.75" customHeight="1">
      <c r="D122" s="240"/>
      <c r="H122" s="240"/>
    </row>
    <row r="123" ht="15.75" customHeight="1">
      <c r="D123" s="240"/>
      <c r="H123" s="240"/>
    </row>
    <row r="124" ht="15.75" customHeight="1">
      <c r="D124" s="240"/>
      <c r="H124" s="240"/>
    </row>
    <row r="125" ht="15.75" customHeight="1">
      <c r="D125" s="240"/>
      <c r="H125" s="240"/>
    </row>
    <row r="126" ht="15.75" customHeight="1">
      <c r="D126" s="240"/>
      <c r="H126" s="240"/>
    </row>
    <row r="127" ht="15.75" customHeight="1">
      <c r="D127" s="240"/>
      <c r="H127" s="240"/>
    </row>
    <row r="128" ht="15.75" customHeight="1">
      <c r="D128" s="240"/>
      <c r="H128" s="240"/>
    </row>
    <row r="129" ht="15.75" customHeight="1">
      <c r="D129" s="240"/>
      <c r="H129" s="240"/>
    </row>
    <row r="130" ht="15.75" customHeight="1">
      <c r="D130" s="240"/>
      <c r="H130" s="240"/>
    </row>
    <row r="131" ht="15.75" customHeight="1">
      <c r="D131" s="240"/>
      <c r="H131" s="240"/>
    </row>
    <row r="132" ht="15.75" customHeight="1">
      <c r="D132" s="240"/>
      <c r="H132" s="240"/>
    </row>
    <row r="133" ht="15.75" customHeight="1">
      <c r="D133" s="240"/>
      <c r="H133" s="240"/>
    </row>
    <row r="134" ht="15.75" customHeight="1">
      <c r="D134" s="240"/>
      <c r="H134" s="240"/>
    </row>
    <row r="135" ht="15.75" customHeight="1">
      <c r="D135" s="240"/>
      <c r="H135" s="240"/>
    </row>
    <row r="136" ht="15.75" customHeight="1">
      <c r="D136" s="240"/>
      <c r="H136" s="240"/>
    </row>
    <row r="137" ht="15.75" customHeight="1">
      <c r="D137" s="240"/>
      <c r="H137" s="240"/>
    </row>
    <row r="138" ht="15.75" customHeight="1">
      <c r="D138" s="240"/>
      <c r="H138" s="240"/>
    </row>
    <row r="139" ht="15.75" customHeight="1">
      <c r="D139" s="240"/>
      <c r="H139" s="240"/>
    </row>
    <row r="140" ht="15.75" customHeight="1">
      <c r="D140" s="240"/>
      <c r="H140" s="240"/>
    </row>
    <row r="141" ht="15.75" customHeight="1">
      <c r="D141" s="240"/>
      <c r="H141" s="240"/>
    </row>
    <row r="142" ht="15.75" customHeight="1">
      <c r="D142" s="240"/>
      <c r="H142" s="240"/>
    </row>
    <row r="143" ht="15.75" customHeight="1">
      <c r="D143" s="240"/>
      <c r="H143" s="240"/>
    </row>
    <row r="144" ht="15.75" customHeight="1">
      <c r="D144" s="240"/>
      <c r="H144" s="240"/>
    </row>
    <row r="145" ht="15.75" customHeight="1">
      <c r="D145" s="240"/>
      <c r="H145" s="240"/>
    </row>
    <row r="146" ht="15.75" customHeight="1">
      <c r="D146" s="240"/>
      <c r="H146" s="240"/>
    </row>
    <row r="147" ht="15.75" customHeight="1">
      <c r="D147" s="240"/>
      <c r="H147" s="240"/>
    </row>
    <row r="148" ht="15.75" customHeight="1">
      <c r="D148" s="240"/>
      <c r="H148" s="240"/>
    </row>
    <row r="149" ht="15.75" customHeight="1">
      <c r="D149" s="240"/>
      <c r="H149" s="240"/>
    </row>
    <row r="150" ht="15.75" customHeight="1">
      <c r="D150" s="240"/>
      <c r="H150" s="240"/>
    </row>
    <row r="151" ht="15.75" customHeight="1">
      <c r="D151" s="240"/>
      <c r="H151" s="240"/>
    </row>
    <row r="152" ht="15.75" customHeight="1">
      <c r="D152" s="240"/>
      <c r="H152" s="240"/>
    </row>
    <row r="153" ht="15.75" customHeight="1">
      <c r="D153" s="240"/>
      <c r="H153" s="240"/>
    </row>
    <row r="154" ht="15.75" customHeight="1">
      <c r="D154" s="240"/>
      <c r="H154" s="240"/>
    </row>
    <row r="155" ht="15.75" customHeight="1">
      <c r="D155" s="240"/>
      <c r="H155" s="240"/>
    </row>
    <row r="156" ht="15.75" customHeight="1">
      <c r="D156" s="240"/>
      <c r="H156" s="240"/>
    </row>
    <row r="157" ht="15.75" customHeight="1">
      <c r="D157" s="240"/>
      <c r="H157" s="240"/>
    </row>
    <row r="158" ht="15.75" customHeight="1">
      <c r="D158" s="240"/>
      <c r="H158" s="240"/>
    </row>
    <row r="159" ht="15.75" customHeight="1">
      <c r="D159" s="240"/>
      <c r="H159" s="240"/>
    </row>
    <row r="160" ht="15.75" customHeight="1">
      <c r="D160" s="240"/>
      <c r="H160" s="240"/>
    </row>
    <row r="161" ht="15.75" customHeight="1">
      <c r="D161" s="240"/>
      <c r="H161" s="240"/>
    </row>
    <row r="162" ht="15.75" customHeight="1">
      <c r="D162" s="240"/>
      <c r="H162" s="240"/>
    </row>
    <row r="163" ht="15.75" customHeight="1">
      <c r="D163" s="240"/>
      <c r="H163" s="240"/>
    </row>
    <row r="164" ht="15.75" customHeight="1">
      <c r="D164" s="240"/>
      <c r="H164" s="240"/>
    </row>
    <row r="165" ht="15.75" customHeight="1">
      <c r="D165" s="240"/>
      <c r="H165" s="240"/>
    </row>
    <row r="166" ht="15.75" customHeight="1">
      <c r="D166" s="240"/>
      <c r="H166" s="240"/>
    </row>
    <row r="167" ht="15.75" customHeight="1">
      <c r="D167" s="240"/>
      <c r="H167" s="240"/>
    </row>
    <row r="168" ht="15.75" customHeight="1">
      <c r="D168" s="240"/>
      <c r="H168" s="240"/>
    </row>
    <row r="169" ht="15.75" customHeight="1">
      <c r="D169" s="240"/>
      <c r="H169" s="240"/>
    </row>
    <row r="170" ht="15.75" customHeight="1">
      <c r="D170" s="240"/>
      <c r="H170" s="240"/>
    </row>
    <row r="171" ht="15.75" customHeight="1">
      <c r="D171" s="240"/>
      <c r="H171" s="240"/>
    </row>
    <row r="172" ht="15.75" customHeight="1">
      <c r="D172" s="240"/>
      <c r="H172" s="240"/>
    </row>
    <row r="173" ht="15.75" customHeight="1">
      <c r="D173" s="240"/>
      <c r="H173" s="240"/>
    </row>
    <row r="174" ht="15.75" customHeight="1">
      <c r="D174" s="240"/>
      <c r="H174" s="240"/>
    </row>
    <row r="175" ht="15.75" customHeight="1">
      <c r="D175" s="240"/>
      <c r="H175" s="240"/>
    </row>
    <row r="176" ht="15.75" customHeight="1">
      <c r="D176" s="240"/>
      <c r="H176" s="240"/>
    </row>
    <row r="177" ht="15.75" customHeight="1">
      <c r="D177" s="240"/>
      <c r="H177" s="240"/>
    </row>
    <row r="178" ht="15.75" customHeight="1">
      <c r="D178" s="240"/>
      <c r="H178" s="240"/>
    </row>
    <row r="179" ht="15.75" customHeight="1">
      <c r="D179" s="240"/>
      <c r="H179" s="240"/>
    </row>
    <row r="180" ht="15.75" customHeight="1">
      <c r="D180" s="240"/>
      <c r="H180" s="240"/>
    </row>
    <row r="181" ht="15.75" customHeight="1">
      <c r="D181" s="240"/>
      <c r="H181" s="240"/>
    </row>
    <row r="182" ht="15.75" customHeight="1">
      <c r="D182" s="240"/>
      <c r="H182" s="240"/>
    </row>
    <row r="183" ht="15.75" customHeight="1">
      <c r="D183" s="240"/>
      <c r="H183" s="240"/>
    </row>
    <row r="184" ht="15.75" customHeight="1">
      <c r="D184" s="240"/>
      <c r="H184" s="240"/>
    </row>
    <row r="185" ht="15.75" customHeight="1">
      <c r="D185" s="240"/>
      <c r="H185" s="240"/>
    </row>
    <row r="186" ht="15.75" customHeight="1">
      <c r="D186" s="240"/>
      <c r="H186" s="240"/>
    </row>
    <row r="187" ht="15.75" customHeight="1">
      <c r="D187" s="240"/>
      <c r="H187" s="240"/>
    </row>
    <row r="188" ht="15.75" customHeight="1">
      <c r="D188" s="240"/>
      <c r="H188" s="240"/>
    </row>
    <row r="189" ht="15.75" customHeight="1">
      <c r="D189" s="240"/>
      <c r="H189" s="240"/>
    </row>
    <row r="190" ht="15.75" customHeight="1">
      <c r="D190" s="240"/>
      <c r="H190" s="240"/>
    </row>
    <row r="191" ht="15.75" customHeight="1">
      <c r="D191" s="240"/>
      <c r="H191" s="240"/>
    </row>
    <row r="192" ht="15.75" customHeight="1">
      <c r="D192" s="240"/>
      <c r="H192" s="240"/>
    </row>
    <row r="193" ht="15.75" customHeight="1">
      <c r="D193" s="240"/>
      <c r="H193" s="240"/>
    </row>
    <row r="194" ht="15.75" customHeight="1">
      <c r="D194" s="240"/>
      <c r="H194" s="240"/>
    </row>
    <row r="195" ht="15.75" customHeight="1">
      <c r="D195" s="240"/>
      <c r="H195" s="240"/>
    </row>
    <row r="196" ht="15.75" customHeight="1">
      <c r="D196" s="240"/>
      <c r="H196" s="240"/>
    </row>
    <row r="197" ht="15.75" customHeight="1">
      <c r="D197" s="240"/>
      <c r="H197" s="240"/>
    </row>
    <row r="198" ht="15.75" customHeight="1">
      <c r="D198" s="240"/>
      <c r="H198" s="240"/>
    </row>
    <row r="199" ht="15.75" customHeight="1">
      <c r="D199" s="240"/>
      <c r="H199" s="240"/>
    </row>
    <row r="200" ht="15.75" customHeight="1">
      <c r="D200" s="240"/>
      <c r="H200" s="240"/>
    </row>
    <row r="201" ht="15.75" customHeight="1">
      <c r="D201" s="240"/>
      <c r="H201" s="240"/>
    </row>
    <row r="202" ht="15.75" customHeight="1">
      <c r="D202" s="240"/>
      <c r="H202" s="240"/>
    </row>
    <row r="203" ht="15.75" customHeight="1">
      <c r="D203" s="240"/>
      <c r="H203" s="240"/>
    </row>
    <row r="204" ht="15.75" customHeight="1">
      <c r="D204" s="240"/>
      <c r="H204" s="240"/>
    </row>
    <row r="205" ht="15.75" customHeight="1">
      <c r="D205" s="240"/>
      <c r="H205" s="240"/>
    </row>
    <row r="206" ht="15.75" customHeight="1">
      <c r="D206" s="240"/>
      <c r="H206" s="240"/>
    </row>
    <row r="207" ht="15.75" customHeight="1">
      <c r="D207" s="240"/>
      <c r="H207" s="240"/>
    </row>
    <row r="208" ht="15.75" customHeight="1">
      <c r="D208" s="240"/>
      <c r="H208" s="240"/>
    </row>
    <row r="209" ht="15.75" customHeight="1">
      <c r="D209" s="240"/>
      <c r="H209" s="240"/>
    </row>
    <row r="210" ht="15.75" customHeight="1">
      <c r="D210" s="240"/>
      <c r="H210" s="240"/>
    </row>
    <row r="211" ht="15.75" customHeight="1">
      <c r="D211" s="240"/>
      <c r="H211" s="240"/>
    </row>
    <row r="212" ht="15.75" customHeight="1">
      <c r="D212" s="240"/>
      <c r="H212" s="240"/>
    </row>
    <row r="213" ht="15.75" customHeight="1">
      <c r="D213" s="240"/>
      <c r="H213" s="240"/>
    </row>
    <row r="214" ht="15.75" customHeight="1">
      <c r="D214" s="240"/>
      <c r="H214" s="240"/>
    </row>
    <row r="215" ht="15.75" customHeight="1">
      <c r="D215" s="240"/>
      <c r="H215" s="240"/>
    </row>
    <row r="216" ht="15.75" customHeight="1">
      <c r="D216" s="240"/>
      <c r="H216" s="240"/>
    </row>
    <row r="217" ht="15.75" customHeight="1">
      <c r="D217" s="240"/>
      <c r="H217" s="240"/>
    </row>
    <row r="218" ht="15.75" customHeight="1">
      <c r="D218" s="240"/>
      <c r="H218" s="240"/>
    </row>
    <row r="219" ht="15.75" customHeight="1">
      <c r="D219" s="240"/>
      <c r="H219" s="240"/>
    </row>
    <row r="220" ht="15.75" customHeight="1">
      <c r="D220" s="240"/>
      <c r="H220" s="240"/>
    </row>
    <row r="221" ht="15.75" customHeight="1">
      <c r="D221" s="240"/>
      <c r="H221" s="240"/>
    </row>
    <row r="222" ht="15.75" customHeight="1">
      <c r="D222" s="240"/>
      <c r="H222" s="240"/>
    </row>
    <row r="223" ht="15.75" customHeight="1">
      <c r="D223" s="240"/>
      <c r="H223" s="240"/>
    </row>
    <row r="224" ht="15.75" customHeight="1">
      <c r="D224" s="240"/>
      <c r="H224" s="240"/>
    </row>
    <row r="225" ht="15.75" customHeight="1">
      <c r="D225" s="240"/>
      <c r="H225" s="240"/>
    </row>
    <row r="226" ht="15.75" customHeight="1">
      <c r="D226" s="240"/>
      <c r="H226" s="240"/>
    </row>
    <row r="227" ht="15.75" customHeight="1">
      <c r="D227" s="240"/>
      <c r="H227" s="240"/>
    </row>
    <row r="228" ht="15.75" customHeight="1">
      <c r="D228" s="240"/>
      <c r="H228" s="240"/>
    </row>
    <row r="229" ht="15.75" customHeight="1">
      <c r="D229" s="240"/>
      <c r="H229" s="240"/>
    </row>
    <row r="230" ht="15.75" customHeight="1">
      <c r="D230" s="240"/>
      <c r="H230" s="240"/>
    </row>
    <row r="231" ht="15.75" customHeight="1">
      <c r="D231" s="240"/>
      <c r="H231" s="240"/>
    </row>
    <row r="232" ht="15.75" customHeight="1">
      <c r="D232" s="240"/>
      <c r="H232" s="240"/>
    </row>
    <row r="233" ht="15.75" customHeight="1">
      <c r="D233" s="240"/>
      <c r="H233" s="240"/>
    </row>
    <row r="234" ht="15.75" customHeight="1">
      <c r="D234" s="240"/>
      <c r="H234" s="240"/>
    </row>
    <row r="235" ht="15.75" customHeight="1">
      <c r="D235" s="240"/>
      <c r="H235" s="240"/>
    </row>
    <row r="236" ht="15.75" customHeight="1">
      <c r="D236" s="240"/>
      <c r="H236" s="240"/>
    </row>
    <row r="237" ht="15.75" customHeight="1">
      <c r="D237" s="240"/>
      <c r="H237" s="240"/>
    </row>
    <row r="238" ht="15.75" customHeight="1">
      <c r="D238" s="240"/>
      <c r="H238" s="240"/>
    </row>
    <row r="239" ht="15.75" customHeight="1">
      <c r="D239" s="240"/>
      <c r="H239" s="240"/>
    </row>
    <row r="240" ht="15.75" customHeight="1">
      <c r="D240" s="240"/>
      <c r="H240" s="240"/>
    </row>
    <row r="241" ht="15.75" customHeight="1">
      <c r="D241" s="240"/>
      <c r="H241" s="240"/>
    </row>
    <row r="242" ht="15.75" customHeight="1">
      <c r="D242" s="240"/>
      <c r="H242" s="240"/>
    </row>
    <row r="243" ht="15.75" customHeight="1">
      <c r="D243" s="240"/>
      <c r="H243" s="240"/>
    </row>
    <row r="244" ht="15.75" customHeight="1">
      <c r="D244" s="240"/>
      <c r="H244" s="240"/>
    </row>
    <row r="245" ht="15.75" customHeight="1">
      <c r="D245" s="240"/>
      <c r="H245" s="240"/>
    </row>
    <row r="246" ht="15.75" customHeight="1">
      <c r="D246" s="240"/>
      <c r="H246" s="240"/>
    </row>
    <row r="247" ht="15.75" customHeight="1">
      <c r="D247" s="240"/>
      <c r="H247" s="240"/>
    </row>
    <row r="248" ht="15.75" customHeight="1">
      <c r="D248" s="240"/>
      <c r="H248" s="240"/>
    </row>
    <row r="249" ht="15.75" customHeight="1">
      <c r="D249" s="240"/>
      <c r="H249" s="240"/>
    </row>
    <row r="250" ht="15.75" customHeight="1">
      <c r="D250" s="240"/>
      <c r="H250" s="240"/>
    </row>
    <row r="251" ht="15.75" customHeight="1">
      <c r="D251" s="240"/>
      <c r="H251" s="240"/>
    </row>
    <row r="252" ht="15.75" customHeight="1">
      <c r="D252" s="240"/>
      <c r="H252" s="240"/>
    </row>
    <row r="253" ht="15.75" customHeight="1">
      <c r="D253" s="240"/>
      <c r="H253" s="240"/>
    </row>
    <row r="254" ht="15.75" customHeight="1">
      <c r="D254" s="240"/>
      <c r="H254" s="240"/>
    </row>
    <row r="255" ht="15.75" customHeight="1">
      <c r="D255" s="240"/>
      <c r="H255" s="240"/>
    </row>
    <row r="256" ht="15.75" customHeight="1">
      <c r="D256" s="240"/>
      <c r="H256" s="240"/>
    </row>
    <row r="257" ht="15.75" customHeight="1">
      <c r="D257" s="240"/>
      <c r="H257" s="240"/>
    </row>
    <row r="258" ht="15.75" customHeight="1">
      <c r="D258" s="240"/>
      <c r="H258" s="240"/>
    </row>
    <row r="259" ht="15.75" customHeight="1">
      <c r="D259" s="240"/>
      <c r="H259" s="240"/>
    </row>
    <row r="260" ht="15.75" customHeight="1">
      <c r="D260" s="240"/>
      <c r="H260" s="240"/>
    </row>
    <row r="261" ht="15.75" customHeight="1">
      <c r="D261" s="240"/>
      <c r="H261" s="240"/>
    </row>
    <row r="262" ht="15.75" customHeight="1">
      <c r="D262" s="240"/>
      <c r="H262" s="240"/>
    </row>
    <row r="263" ht="15.75" customHeight="1">
      <c r="D263" s="240"/>
      <c r="H263" s="240"/>
    </row>
    <row r="264" ht="15.75" customHeight="1">
      <c r="D264" s="240"/>
      <c r="H264" s="240"/>
    </row>
    <row r="265" ht="15.75" customHeight="1">
      <c r="D265" s="240"/>
      <c r="H265" s="240"/>
    </row>
    <row r="266" ht="15.75" customHeight="1">
      <c r="D266" s="240"/>
      <c r="H266" s="240"/>
    </row>
    <row r="267" ht="15.75" customHeight="1">
      <c r="D267" s="240"/>
      <c r="H267" s="240"/>
    </row>
    <row r="268" ht="15.75" customHeight="1">
      <c r="D268" s="240"/>
      <c r="H268" s="240"/>
    </row>
    <row r="269" ht="15.75" customHeight="1">
      <c r="D269" s="240"/>
      <c r="H269" s="240"/>
    </row>
    <row r="270" ht="15.75" customHeight="1">
      <c r="D270" s="240"/>
      <c r="H270" s="240"/>
    </row>
    <row r="271" ht="15.75" customHeight="1">
      <c r="D271" s="240"/>
      <c r="H271" s="240"/>
    </row>
    <row r="272" ht="15.75" customHeight="1">
      <c r="D272" s="240"/>
      <c r="H272" s="240"/>
    </row>
    <row r="273" ht="15.75" customHeight="1">
      <c r="D273" s="240"/>
      <c r="H273" s="240"/>
    </row>
    <row r="274" ht="15.75" customHeight="1">
      <c r="D274" s="240"/>
      <c r="H274" s="240"/>
    </row>
    <row r="275" ht="15.75" customHeight="1">
      <c r="D275" s="240"/>
      <c r="H275" s="240"/>
    </row>
    <row r="276" ht="15.75" customHeight="1">
      <c r="D276" s="240"/>
      <c r="H276" s="240"/>
    </row>
    <row r="277" ht="15.75" customHeight="1">
      <c r="D277" s="240"/>
      <c r="H277" s="240"/>
    </row>
    <row r="278" ht="15.75" customHeight="1">
      <c r="D278" s="240"/>
      <c r="H278" s="240"/>
    </row>
    <row r="279" ht="15.75" customHeight="1">
      <c r="D279" s="240"/>
      <c r="H279" s="240"/>
    </row>
    <row r="280" ht="15.75" customHeight="1">
      <c r="D280" s="240"/>
      <c r="H280" s="240"/>
    </row>
    <row r="281" ht="15.75" customHeight="1">
      <c r="D281" s="240"/>
      <c r="H281" s="240"/>
    </row>
    <row r="282" ht="15.75" customHeight="1">
      <c r="D282" s="240"/>
      <c r="H282" s="240"/>
    </row>
    <row r="283" ht="15.75" customHeight="1">
      <c r="D283" s="240"/>
      <c r="H283" s="240"/>
    </row>
    <row r="284" ht="15.75" customHeight="1">
      <c r="D284" s="240"/>
      <c r="H284" s="240"/>
    </row>
    <row r="285" ht="15.75" customHeight="1">
      <c r="D285" s="240"/>
      <c r="H285" s="240"/>
    </row>
    <row r="286" ht="15.75" customHeight="1">
      <c r="D286" s="240"/>
      <c r="H286" s="240"/>
    </row>
    <row r="287" ht="15.75" customHeight="1">
      <c r="D287" s="240"/>
      <c r="H287" s="240"/>
    </row>
    <row r="288" ht="15.75" customHeight="1">
      <c r="D288" s="240"/>
      <c r="H288" s="240"/>
    </row>
    <row r="289" ht="15.75" customHeight="1">
      <c r="D289" s="240"/>
      <c r="H289" s="240"/>
    </row>
    <row r="290" ht="15.75" customHeight="1">
      <c r="D290" s="240"/>
      <c r="H290" s="240"/>
    </row>
    <row r="291" ht="15.75" customHeight="1">
      <c r="D291" s="240"/>
      <c r="H291" s="240"/>
    </row>
    <row r="292" ht="15.75" customHeight="1">
      <c r="D292" s="240"/>
      <c r="H292" s="240"/>
    </row>
    <row r="293" ht="15.75" customHeight="1">
      <c r="D293" s="240"/>
      <c r="H293" s="240"/>
    </row>
    <row r="294" ht="15.75" customHeight="1">
      <c r="D294" s="240"/>
      <c r="H294" s="240"/>
    </row>
    <row r="295" ht="15.75" customHeight="1">
      <c r="D295" s="240"/>
      <c r="H295" s="240"/>
    </row>
    <row r="296" ht="15.75" customHeight="1">
      <c r="D296" s="240"/>
      <c r="H296" s="240"/>
    </row>
    <row r="297" ht="15.75" customHeight="1">
      <c r="D297" s="240"/>
      <c r="H297" s="240"/>
    </row>
    <row r="298" ht="15.75" customHeight="1">
      <c r="D298" s="240"/>
      <c r="H298" s="240"/>
    </row>
    <row r="299" ht="15.75" customHeight="1">
      <c r="D299" s="240"/>
      <c r="H299" s="240"/>
    </row>
    <row r="300" ht="15.75" customHeight="1">
      <c r="D300" s="240"/>
      <c r="H300" s="240"/>
    </row>
    <row r="301" ht="15.75" customHeight="1">
      <c r="D301" s="240"/>
      <c r="H301" s="240"/>
    </row>
    <row r="302" ht="15.75" customHeight="1">
      <c r="D302" s="240"/>
      <c r="H302" s="240"/>
    </row>
    <row r="303" ht="15.75" customHeight="1">
      <c r="D303" s="240"/>
      <c r="H303" s="240"/>
    </row>
    <row r="304" ht="15.75" customHeight="1">
      <c r="D304" s="240"/>
      <c r="H304" s="240"/>
    </row>
    <row r="305" ht="15.75" customHeight="1">
      <c r="D305" s="240"/>
      <c r="H305" s="240"/>
    </row>
    <row r="306" ht="15.75" customHeight="1">
      <c r="D306" s="240"/>
      <c r="H306" s="240"/>
    </row>
    <row r="307" ht="15.75" customHeight="1">
      <c r="D307" s="240"/>
      <c r="H307" s="240"/>
    </row>
    <row r="308" ht="15.75" customHeight="1">
      <c r="D308" s="240"/>
      <c r="H308" s="240"/>
    </row>
    <row r="309" ht="15.75" customHeight="1">
      <c r="D309" s="240"/>
      <c r="H309" s="240"/>
    </row>
    <row r="310" ht="15.75" customHeight="1">
      <c r="D310" s="240"/>
      <c r="H310" s="240"/>
    </row>
    <row r="311" ht="15.75" customHeight="1">
      <c r="D311" s="240"/>
      <c r="H311" s="240"/>
    </row>
    <row r="312" ht="15.75" customHeight="1">
      <c r="D312" s="240"/>
      <c r="H312" s="240"/>
    </row>
    <row r="313" ht="15.75" customHeight="1">
      <c r="D313" s="240"/>
      <c r="H313" s="240"/>
    </row>
    <row r="314" ht="15.75" customHeight="1">
      <c r="D314" s="240"/>
      <c r="H314" s="240"/>
    </row>
    <row r="315" ht="15.75" customHeight="1">
      <c r="D315" s="240"/>
      <c r="H315" s="240"/>
    </row>
    <row r="316" ht="15.75" customHeight="1">
      <c r="D316" s="240"/>
      <c r="H316" s="240"/>
    </row>
    <row r="317" ht="15.75" customHeight="1">
      <c r="D317" s="240"/>
      <c r="H317" s="240"/>
    </row>
    <row r="318" ht="15.75" customHeight="1">
      <c r="D318" s="240"/>
      <c r="H318" s="240"/>
    </row>
    <row r="319" ht="15.75" customHeight="1">
      <c r="D319" s="240"/>
      <c r="H319" s="240"/>
    </row>
    <row r="320" ht="15.75" customHeight="1">
      <c r="D320" s="240"/>
      <c r="H320" s="240"/>
    </row>
    <row r="321" ht="15.75" customHeight="1">
      <c r="D321" s="240"/>
      <c r="H321" s="240"/>
    </row>
    <row r="322" ht="15.75" customHeight="1">
      <c r="D322" s="240"/>
      <c r="H322" s="240"/>
    </row>
    <row r="323" ht="15.75" customHeight="1">
      <c r="D323" s="240"/>
      <c r="H323" s="240"/>
    </row>
    <row r="324" ht="15.75" customHeight="1">
      <c r="D324" s="240"/>
      <c r="H324" s="240"/>
    </row>
    <row r="325" ht="15.75" customHeight="1">
      <c r="D325" s="240"/>
      <c r="H325" s="240"/>
    </row>
    <row r="326" ht="15.75" customHeight="1">
      <c r="D326" s="240"/>
      <c r="H326" s="240"/>
    </row>
    <row r="327" ht="15.75" customHeight="1">
      <c r="D327" s="240"/>
      <c r="H327" s="240"/>
    </row>
    <row r="328" ht="15.75" customHeight="1">
      <c r="D328" s="240"/>
      <c r="H328" s="240"/>
    </row>
    <row r="329" ht="15.75" customHeight="1">
      <c r="D329" s="240"/>
      <c r="H329" s="240"/>
    </row>
    <row r="330" ht="15.75" customHeight="1">
      <c r="D330" s="240"/>
      <c r="H330" s="240"/>
    </row>
    <row r="331" ht="15.75" customHeight="1">
      <c r="D331" s="240"/>
      <c r="H331" s="240"/>
    </row>
    <row r="332" ht="15.75" customHeight="1">
      <c r="D332" s="240"/>
      <c r="H332" s="240"/>
    </row>
    <row r="333" ht="15.75" customHeight="1">
      <c r="D333" s="240"/>
      <c r="H333" s="240"/>
    </row>
    <row r="334" ht="15.75" customHeight="1">
      <c r="D334" s="240"/>
      <c r="H334" s="240"/>
    </row>
    <row r="335" ht="15.75" customHeight="1">
      <c r="D335" s="240"/>
      <c r="H335" s="240"/>
    </row>
    <row r="336" ht="15.75" customHeight="1">
      <c r="D336" s="240"/>
      <c r="H336" s="240"/>
    </row>
    <row r="337" ht="15.75" customHeight="1">
      <c r="D337" s="240"/>
      <c r="H337" s="240"/>
    </row>
    <row r="338" ht="15.75" customHeight="1">
      <c r="D338" s="240"/>
      <c r="H338" s="240"/>
    </row>
    <row r="339" ht="15.75" customHeight="1">
      <c r="D339" s="240"/>
      <c r="H339" s="240"/>
    </row>
    <row r="340" ht="15.75" customHeight="1">
      <c r="D340" s="240"/>
      <c r="H340" s="240"/>
    </row>
    <row r="341" ht="15.75" customHeight="1">
      <c r="D341" s="240"/>
      <c r="H341" s="240"/>
    </row>
    <row r="342" ht="15.75" customHeight="1">
      <c r="D342" s="240"/>
      <c r="H342" s="240"/>
    </row>
    <row r="343" ht="15.75" customHeight="1">
      <c r="D343" s="240"/>
      <c r="H343" s="240"/>
    </row>
    <row r="344" ht="15.75" customHeight="1">
      <c r="D344" s="240"/>
      <c r="H344" s="240"/>
    </row>
    <row r="345" ht="15.75" customHeight="1">
      <c r="D345" s="240"/>
      <c r="H345" s="240"/>
    </row>
    <row r="346" ht="15.75" customHeight="1">
      <c r="D346" s="240"/>
      <c r="H346" s="240"/>
    </row>
    <row r="347" ht="15.75" customHeight="1">
      <c r="D347" s="240"/>
      <c r="H347" s="240"/>
    </row>
    <row r="348" ht="15.75" customHeight="1">
      <c r="D348" s="240"/>
      <c r="H348" s="240"/>
    </row>
    <row r="349" ht="15.75" customHeight="1">
      <c r="D349" s="240"/>
      <c r="H349" s="240"/>
    </row>
    <row r="350" ht="15.75" customHeight="1">
      <c r="D350" s="240"/>
      <c r="H350" s="240"/>
    </row>
    <row r="351" ht="15.75" customHeight="1">
      <c r="D351" s="240"/>
      <c r="H351" s="240"/>
    </row>
    <row r="352" ht="15.75" customHeight="1">
      <c r="D352" s="240"/>
      <c r="H352" s="240"/>
    </row>
    <row r="353" ht="15.75" customHeight="1">
      <c r="D353" s="240"/>
      <c r="H353" s="240"/>
    </row>
    <row r="354" ht="15.75" customHeight="1">
      <c r="D354" s="240"/>
      <c r="H354" s="240"/>
    </row>
    <row r="355" ht="15.75" customHeight="1">
      <c r="D355" s="240"/>
      <c r="H355" s="240"/>
    </row>
    <row r="356" ht="15.75" customHeight="1">
      <c r="D356" s="240"/>
      <c r="H356" s="240"/>
    </row>
    <row r="357" ht="15.75" customHeight="1">
      <c r="D357" s="240"/>
      <c r="H357" s="240"/>
    </row>
    <row r="358" ht="15.75" customHeight="1">
      <c r="D358" s="240"/>
      <c r="H358" s="240"/>
    </row>
    <row r="359" ht="15.75" customHeight="1">
      <c r="D359" s="240"/>
      <c r="H359" s="240"/>
    </row>
    <row r="360" ht="15.75" customHeight="1">
      <c r="D360" s="240"/>
      <c r="H360" s="240"/>
    </row>
    <row r="361" ht="15.75" customHeight="1">
      <c r="D361" s="240"/>
      <c r="H361" s="240"/>
    </row>
    <row r="362" ht="15.75" customHeight="1">
      <c r="D362" s="240"/>
      <c r="H362" s="240"/>
    </row>
    <row r="363" ht="15.75" customHeight="1">
      <c r="D363" s="240"/>
      <c r="H363" s="240"/>
    </row>
    <row r="364" ht="15.75" customHeight="1">
      <c r="D364" s="240"/>
      <c r="H364" s="240"/>
    </row>
    <row r="365" ht="15.75" customHeight="1">
      <c r="D365" s="240"/>
      <c r="H365" s="240"/>
    </row>
    <row r="366" ht="15.75" customHeight="1">
      <c r="D366" s="240"/>
      <c r="H366" s="240"/>
    </row>
    <row r="367" ht="15.75" customHeight="1">
      <c r="D367" s="240"/>
      <c r="H367" s="240"/>
    </row>
    <row r="368" ht="15.75" customHeight="1">
      <c r="D368" s="240"/>
      <c r="H368" s="240"/>
    </row>
    <row r="369" ht="15.75" customHeight="1">
      <c r="D369" s="240"/>
      <c r="H369" s="240"/>
    </row>
    <row r="370" ht="15.75" customHeight="1">
      <c r="D370" s="240"/>
      <c r="H370" s="240"/>
    </row>
    <row r="371" ht="15.75" customHeight="1">
      <c r="D371" s="240"/>
      <c r="H371" s="240"/>
    </row>
    <row r="372" ht="15.75" customHeight="1">
      <c r="D372" s="240"/>
      <c r="H372" s="240"/>
    </row>
    <row r="373" ht="15.75" customHeight="1">
      <c r="D373" s="240"/>
      <c r="H373" s="240"/>
    </row>
    <row r="374" ht="15.75" customHeight="1">
      <c r="D374" s="240"/>
      <c r="H374" s="240"/>
    </row>
    <row r="375" ht="15.75" customHeight="1">
      <c r="D375" s="240"/>
      <c r="H375" s="240"/>
    </row>
    <row r="376" ht="15.75" customHeight="1">
      <c r="D376" s="240"/>
      <c r="H376" s="240"/>
    </row>
    <row r="377" ht="15.75" customHeight="1">
      <c r="D377" s="240"/>
      <c r="H377" s="240"/>
    </row>
    <row r="378" ht="15.75" customHeight="1">
      <c r="D378" s="240"/>
      <c r="H378" s="240"/>
    </row>
    <row r="379" ht="15.75" customHeight="1">
      <c r="D379" s="240"/>
      <c r="H379" s="240"/>
    </row>
    <row r="380" ht="15.75" customHeight="1">
      <c r="D380" s="240"/>
      <c r="H380" s="240"/>
    </row>
    <row r="381" ht="15.75" customHeight="1">
      <c r="D381" s="240"/>
      <c r="H381" s="240"/>
    </row>
    <row r="382" ht="15.75" customHeight="1">
      <c r="D382" s="240"/>
      <c r="H382" s="240"/>
    </row>
    <row r="383" ht="15.75" customHeight="1">
      <c r="D383" s="240"/>
      <c r="H383" s="240"/>
    </row>
    <row r="384" ht="15.75" customHeight="1">
      <c r="D384" s="240"/>
      <c r="H384" s="240"/>
    </row>
    <row r="385" ht="15.75" customHeight="1">
      <c r="D385" s="240"/>
      <c r="H385" s="240"/>
    </row>
    <row r="386" ht="15.75" customHeight="1">
      <c r="D386" s="240"/>
      <c r="H386" s="240"/>
    </row>
    <row r="387" ht="15.75" customHeight="1">
      <c r="D387" s="240"/>
      <c r="H387" s="240"/>
    </row>
    <row r="388" ht="15.75" customHeight="1">
      <c r="D388" s="240"/>
      <c r="H388" s="240"/>
    </row>
    <row r="389" ht="15.75" customHeight="1">
      <c r="D389" s="240"/>
      <c r="H389" s="240"/>
    </row>
    <row r="390" ht="15.75" customHeight="1">
      <c r="D390" s="240"/>
      <c r="H390" s="240"/>
    </row>
    <row r="391" ht="15.75" customHeight="1">
      <c r="D391" s="240"/>
      <c r="H391" s="240"/>
    </row>
    <row r="392" ht="15.75" customHeight="1">
      <c r="D392" s="240"/>
      <c r="H392" s="240"/>
    </row>
    <row r="393" ht="15.75" customHeight="1">
      <c r="D393" s="240"/>
      <c r="H393" s="240"/>
    </row>
    <row r="394" ht="15.75" customHeight="1">
      <c r="D394" s="240"/>
      <c r="H394" s="240"/>
    </row>
    <row r="395" ht="15.75" customHeight="1">
      <c r="D395" s="240"/>
      <c r="H395" s="240"/>
    </row>
    <row r="396" ht="15.75" customHeight="1">
      <c r="D396" s="240"/>
      <c r="H396" s="240"/>
    </row>
    <row r="397" ht="15.75" customHeight="1">
      <c r="D397" s="240"/>
      <c r="H397" s="240"/>
    </row>
    <row r="398" ht="15.75" customHeight="1">
      <c r="D398" s="240"/>
      <c r="H398" s="240"/>
    </row>
    <row r="399" ht="15.75" customHeight="1">
      <c r="D399" s="240"/>
      <c r="H399" s="240"/>
    </row>
    <row r="400" ht="15.75" customHeight="1">
      <c r="D400" s="240"/>
      <c r="H400" s="240"/>
    </row>
    <row r="401" ht="15.75" customHeight="1">
      <c r="D401" s="240"/>
      <c r="H401" s="240"/>
    </row>
    <row r="402" ht="15.75" customHeight="1">
      <c r="D402" s="240"/>
      <c r="H402" s="240"/>
    </row>
    <row r="403" ht="15.75" customHeight="1">
      <c r="D403" s="240"/>
      <c r="H403" s="240"/>
    </row>
    <row r="404" ht="15.75" customHeight="1">
      <c r="D404" s="240"/>
      <c r="H404" s="240"/>
    </row>
    <row r="405" ht="15.75" customHeight="1">
      <c r="D405" s="240"/>
      <c r="H405" s="240"/>
    </row>
    <row r="406" ht="15.75" customHeight="1">
      <c r="D406" s="240"/>
      <c r="H406" s="240"/>
    </row>
    <row r="407" ht="15.75" customHeight="1">
      <c r="D407" s="240"/>
      <c r="H407" s="240"/>
    </row>
    <row r="408" ht="15.75" customHeight="1">
      <c r="D408" s="240"/>
      <c r="H408" s="240"/>
    </row>
    <row r="409" ht="15.75" customHeight="1">
      <c r="D409" s="240"/>
      <c r="H409" s="240"/>
    </row>
    <row r="410" ht="15.75" customHeight="1">
      <c r="D410" s="240"/>
      <c r="H410" s="240"/>
    </row>
    <row r="411" ht="15.75" customHeight="1">
      <c r="D411" s="240"/>
      <c r="H411" s="240"/>
    </row>
    <row r="412" ht="15.75" customHeight="1">
      <c r="D412" s="240"/>
      <c r="H412" s="240"/>
    </row>
    <row r="413" ht="15.75" customHeight="1">
      <c r="D413" s="240"/>
      <c r="H413" s="240"/>
    </row>
    <row r="414" ht="15.75" customHeight="1">
      <c r="D414" s="240"/>
      <c r="H414" s="240"/>
    </row>
    <row r="415" ht="15.75" customHeight="1">
      <c r="D415" s="240"/>
      <c r="H415" s="240"/>
    </row>
    <row r="416" ht="15.75" customHeight="1">
      <c r="D416" s="240"/>
      <c r="H416" s="240"/>
    </row>
    <row r="417" ht="15.75" customHeight="1">
      <c r="D417" s="240"/>
      <c r="H417" s="240"/>
    </row>
    <row r="418" ht="15.75" customHeight="1">
      <c r="D418" s="240"/>
      <c r="H418" s="240"/>
    </row>
    <row r="419" ht="15.75" customHeight="1">
      <c r="D419" s="240"/>
      <c r="H419" s="240"/>
    </row>
    <row r="420" ht="15.75" customHeight="1">
      <c r="D420" s="240"/>
      <c r="H420" s="240"/>
    </row>
    <row r="421" ht="15.75" customHeight="1">
      <c r="D421" s="240"/>
      <c r="H421" s="240"/>
    </row>
    <row r="422" ht="15.75" customHeight="1">
      <c r="D422" s="240"/>
      <c r="H422" s="240"/>
    </row>
    <row r="423" ht="15.75" customHeight="1">
      <c r="D423" s="240"/>
      <c r="H423" s="240"/>
    </row>
    <row r="424" ht="15.75" customHeight="1">
      <c r="D424" s="240"/>
      <c r="H424" s="240"/>
    </row>
    <row r="425" ht="15.75" customHeight="1">
      <c r="D425" s="240"/>
      <c r="H425" s="240"/>
    </row>
    <row r="426" ht="15.75" customHeight="1">
      <c r="D426" s="240"/>
      <c r="H426" s="240"/>
    </row>
    <row r="427" ht="15.75" customHeight="1">
      <c r="D427" s="240"/>
      <c r="H427" s="240"/>
    </row>
    <row r="428" ht="15.75" customHeight="1">
      <c r="D428" s="240"/>
      <c r="H428" s="240"/>
    </row>
    <row r="429" ht="15.75" customHeight="1">
      <c r="D429" s="240"/>
      <c r="H429" s="240"/>
    </row>
    <row r="430" ht="15.75" customHeight="1">
      <c r="D430" s="240"/>
      <c r="H430" s="240"/>
    </row>
    <row r="431" ht="15.75" customHeight="1">
      <c r="D431" s="240"/>
      <c r="H431" s="240"/>
    </row>
    <row r="432" ht="15.75" customHeight="1">
      <c r="D432" s="240"/>
      <c r="H432" s="240"/>
    </row>
    <row r="433" ht="15.75" customHeight="1">
      <c r="D433" s="240"/>
      <c r="H433" s="240"/>
    </row>
    <row r="434" ht="15.75" customHeight="1">
      <c r="D434" s="240"/>
      <c r="H434" s="240"/>
    </row>
    <row r="435" ht="15.75" customHeight="1">
      <c r="D435" s="240"/>
      <c r="H435" s="240"/>
    </row>
    <row r="436" ht="15.75" customHeight="1">
      <c r="D436" s="240"/>
      <c r="H436" s="240"/>
    </row>
    <row r="437" ht="15.75" customHeight="1">
      <c r="D437" s="240"/>
      <c r="H437" s="240"/>
    </row>
    <row r="438" ht="15.75" customHeight="1">
      <c r="D438" s="240"/>
      <c r="H438" s="240"/>
    </row>
    <row r="439" ht="15.75" customHeight="1">
      <c r="D439" s="240"/>
      <c r="H439" s="240"/>
    </row>
    <row r="440" ht="15.75" customHeight="1">
      <c r="D440" s="240"/>
      <c r="H440" s="240"/>
    </row>
    <row r="441" ht="15.75" customHeight="1">
      <c r="D441" s="240"/>
      <c r="H441" s="240"/>
    </row>
    <row r="442" ht="15.75" customHeight="1">
      <c r="D442" s="240"/>
      <c r="H442" s="240"/>
    </row>
    <row r="443" ht="15.75" customHeight="1">
      <c r="D443" s="240"/>
      <c r="H443" s="240"/>
    </row>
    <row r="444" ht="15.75" customHeight="1">
      <c r="D444" s="240"/>
      <c r="H444" s="240"/>
    </row>
    <row r="445" ht="15.75" customHeight="1">
      <c r="D445" s="240"/>
      <c r="H445" s="240"/>
    </row>
    <row r="446" ht="15.75" customHeight="1">
      <c r="D446" s="240"/>
      <c r="H446" s="240"/>
    </row>
    <row r="447" ht="15.75" customHeight="1">
      <c r="D447" s="240"/>
      <c r="H447" s="240"/>
    </row>
    <row r="448" ht="15.75" customHeight="1">
      <c r="D448" s="240"/>
      <c r="H448" s="240"/>
    </row>
    <row r="449" ht="15.75" customHeight="1">
      <c r="D449" s="240"/>
      <c r="H449" s="240"/>
    </row>
    <row r="450" ht="15.75" customHeight="1">
      <c r="D450" s="240"/>
      <c r="H450" s="240"/>
    </row>
    <row r="451" ht="15.75" customHeight="1">
      <c r="D451" s="240"/>
      <c r="H451" s="240"/>
    </row>
    <row r="452" ht="15.75" customHeight="1">
      <c r="D452" s="240"/>
      <c r="H452" s="240"/>
    </row>
    <row r="453" ht="15.75" customHeight="1">
      <c r="D453" s="240"/>
      <c r="H453" s="240"/>
    </row>
    <row r="454" ht="15.75" customHeight="1">
      <c r="D454" s="240"/>
      <c r="H454" s="240"/>
    </row>
    <row r="455" ht="15.75" customHeight="1">
      <c r="D455" s="240"/>
      <c r="H455" s="240"/>
    </row>
    <row r="456" ht="15.75" customHeight="1">
      <c r="D456" s="240"/>
      <c r="H456" s="240"/>
    </row>
    <row r="457" ht="15.75" customHeight="1">
      <c r="D457" s="240"/>
      <c r="H457" s="240"/>
    </row>
    <row r="458" ht="15.75" customHeight="1">
      <c r="D458" s="240"/>
      <c r="H458" s="240"/>
    </row>
    <row r="459" ht="15.75" customHeight="1">
      <c r="D459" s="240"/>
      <c r="H459" s="240"/>
    </row>
    <row r="460" ht="15.75" customHeight="1">
      <c r="D460" s="240"/>
      <c r="H460" s="240"/>
    </row>
    <row r="461" ht="15.75" customHeight="1">
      <c r="D461" s="240"/>
      <c r="H461" s="240"/>
    </row>
    <row r="462" ht="15.75" customHeight="1">
      <c r="D462" s="240"/>
      <c r="H462" s="240"/>
    </row>
    <row r="463" ht="15.75" customHeight="1">
      <c r="D463" s="240"/>
      <c r="H463" s="240"/>
    </row>
    <row r="464" ht="15.75" customHeight="1">
      <c r="D464" s="240"/>
      <c r="H464" s="240"/>
    </row>
    <row r="465" ht="15.75" customHeight="1">
      <c r="D465" s="240"/>
      <c r="H465" s="240"/>
    </row>
    <row r="466" ht="15.75" customHeight="1">
      <c r="D466" s="240"/>
      <c r="H466" s="240"/>
    </row>
    <row r="467" ht="15.75" customHeight="1">
      <c r="D467" s="240"/>
      <c r="H467" s="240"/>
    </row>
    <row r="468" ht="15.75" customHeight="1">
      <c r="D468" s="240"/>
      <c r="H468" s="240"/>
    </row>
    <row r="469" ht="15.75" customHeight="1">
      <c r="D469" s="240"/>
      <c r="H469" s="240"/>
    </row>
    <row r="470" ht="15.75" customHeight="1">
      <c r="D470" s="240"/>
      <c r="H470" s="240"/>
    </row>
    <row r="471" ht="15.75" customHeight="1">
      <c r="D471" s="240"/>
      <c r="H471" s="240"/>
    </row>
    <row r="472" ht="15.75" customHeight="1">
      <c r="D472" s="240"/>
      <c r="H472" s="240"/>
    </row>
    <row r="473" ht="15.75" customHeight="1">
      <c r="D473" s="240"/>
      <c r="H473" s="240"/>
    </row>
    <row r="474" ht="15.75" customHeight="1">
      <c r="D474" s="240"/>
      <c r="H474" s="240"/>
    </row>
    <row r="475" ht="15.75" customHeight="1">
      <c r="D475" s="240"/>
      <c r="H475" s="240"/>
    </row>
    <row r="476" ht="15.75" customHeight="1">
      <c r="D476" s="240"/>
      <c r="H476" s="240"/>
    </row>
    <row r="477" ht="15.75" customHeight="1">
      <c r="D477" s="240"/>
      <c r="H477" s="240"/>
    </row>
    <row r="478" ht="15.75" customHeight="1">
      <c r="D478" s="240"/>
      <c r="H478" s="240"/>
    </row>
    <row r="479" ht="15.75" customHeight="1">
      <c r="D479" s="240"/>
      <c r="H479" s="240"/>
    </row>
    <row r="480" ht="15.75" customHeight="1">
      <c r="D480" s="240"/>
      <c r="H480" s="240"/>
    </row>
    <row r="481" ht="15.75" customHeight="1">
      <c r="D481" s="240"/>
      <c r="H481" s="240"/>
    </row>
    <row r="482" ht="15.75" customHeight="1">
      <c r="D482" s="240"/>
      <c r="H482" s="240"/>
    </row>
    <row r="483" ht="15.75" customHeight="1">
      <c r="D483" s="240"/>
      <c r="H483" s="240"/>
    </row>
    <row r="484" ht="15.75" customHeight="1">
      <c r="D484" s="240"/>
      <c r="H484" s="240"/>
    </row>
    <row r="485" ht="15.75" customHeight="1">
      <c r="D485" s="240"/>
      <c r="H485" s="240"/>
    </row>
    <row r="486" ht="15.75" customHeight="1">
      <c r="D486" s="240"/>
      <c r="H486" s="240"/>
    </row>
    <row r="487" ht="15.75" customHeight="1">
      <c r="D487" s="240"/>
      <c r="H487" s="240"/>
    </row>
    <row r="488" ht="15.75" customHeight="1">
      <c r="D488" s="240"/>
      <c r="H488" s="240"/>
    </row>
    <row r="489" ht="15.75" customHeight="1">
      <c r="D489" s="240"/>
      <c r="H489" s="240"/>
    </row>
    <row r="490" ht="15.75" customHeight="1">
      <c r="D490" s="240"/>
      <c r="H490" s="240"/>
    </row>
    <row r="491" ht="15.75" customHeight="1">
      <c r="D491" s="240"/>
      <c r="H491" s="240"/>
    </row>
    <row r="492" ht="15.75" customHeight="1">
      <c r="D492" s="240"/>
      <c r="H492" s="240"/>
    </row>
    <row r="493" ht="15.75" customHeight="1">
      <c r="D493" s="240"/>
      <c r="H493" s="240"/>
    </row>
    <row r="494" ht="15.75" customHeight="1">
      <c r="D494" s="240"/>
      <c r="H494" s="240"/>
    </row>
    <row r="495" ht="15.75" customHeight="1">
      <c r="D495" s="240"/>
      <c r="H495" s="240"/>
    </row>
    <row r="496" ht="15.75" customHeight="1">
      <c r="D496" s="240"/>
      <c r="H496" s="240"/>
    </row>
    <row r="497" ht="15.75" customHeight="1">
      <c r="D497" s="240"/>
      <c r="H497" s="240"/>
    </row>
    <row r="498" ht="15.75" customHeight="1">
      <c r="D498" s="240"/>
      <c r="H498" s="240"/>
    </row>
    <row r="499" ht="15.75" customHeight="1">
      <c r="D499" s="240"/>
      <c r="H499" s="240"/>
    </row>
    <row r="500" ht="15.75" customHeight="1">
      <c r="D500" s="240"/>
      <c r="H500" s="240"/>
    </row>
    <row r="501" ht="15.75" customHeight="1">
      <c r="D501" s="240"/>
      <c r="H501" s="240"/>
    </row>
    <row r="502" ht="15.75" customHeight="1">
      <c r="D502" s="240"/>
      <c r="H502" s="240"/>
    </row>
    <row r="503" ht="15.75" customHeight="1">
      <c r="D503" s="240"/>
      <c r="H503" s="240"/>
    </row>
    <row r="504" ht="15.75" customHeight="1">
      <c r="D504" s="240"/>
      <c r="H504" s="240"/>
    </row>
    <row r="505" ht="15.75" customHeight="1">
      <c r="D505" s="240"/>
      <c r="H505" s="240"/>
    </row>
    <row r="506" ht="15.75" customHeight="1">
      <c r="D506" s="240"/>
      <c r="H506" s="240"/>
    </row>
    <row r="507" ht="15.75" customHeight="1">
      <c r="D507" s="240"/>
      <c r="H507" s="240"/>
    </row>
    <row r="508" ht="15.75" customHeight="1">
      <c r="D508" s="240"/>
      <c r="H508" s="240"/>
    </row>
    <row r="509" ht="15.75" customHeight="1">
      <c r="D509" s="240"/>
      <c r="H509" s="240"/>
    </row>
    <row r="510" ht="15.75" customHeight="1">
      <c r="D510" s="240"/>
      <c r="H510" s="240"/>
    </row>
    <row r="511" ht="15.75" customHeight="1">
      <c r="D511" s="240"/>
      <c r="H511" s="240"/>
    </row>
    <row r="512" ht="15.75" customHeight="1">
      <c r="D512" s="240"/>
      <c r="H512" s="240"/>
    </row>
    <row r="513" ht="15.75" customHeight="1">
      <c r="D513" s="240"/>
      <c r="H513" s="240"/>
    </row>
    <row r="514" ht="15.75" customHeight="1">
      <c r="D514" s="240"/>
      <c r="H514" s="240"/>
    </row>
    <row r="515" ht="15.75" customHeight="1">
      <c r="D515" s="240"/>
      <c r="H515" s="240"/>
    </row>
    <row r="516" ht="15.75" customHeight="1">
      <c r="D516" s="240"/>
      <c r="H516" s="240"/>
    </row>
    <row r="517" ht="15.75" customHeight="1">
      <c r="D517" s="240"/>
      <c r="H517" s="240"/>
    </row>
    <row r="518" ht="15.75" customHeight="1">
      <c r="D518" s="240"/>
      <c r="H518" s="240"/>
    </row>
    <row r="519" ht="15.75" customHeight="1">
      <c r="D519" s="240"/>
      <c r="H519" s="240"/>
    </row>
    <row r="520" ht="15.75" customHeight="1">
      <c r="D520" s="240"/>
      <c r="H520" s="240"/>
    </row>
    <row r="521" ht="15.75" customHeight="1">
      <c r="D521" s="240"/>
      <c r="H521" s="240"/>
    </row>
    <row r="522" ht="15.75" customHeight="1">
      <c r="D522" s="240"/>
      <c r="H522" s="240"/>
    </row>
    <row r="523" ht="15.75" customHeight="1">
      <c r="D523" s="240"/>
      <c r="H523" s="240"/>
    </row>
    <row r="524" ht="15.75" customHeight="1">
      <c r="D524" s="240"/>
      <c r="H524" s="240"/>
    </row>
    <row r="525" ht="15.75" customHeight="1">
      <c r="D525" s="240"/>
      <c r="H525" s="240"/>
    </row>
    <row r="526" ht="15.75" customHeight="1">
      <c r="D526" s="240"/>
      <c r="H526" s="240"/>
    </row>
    <row r="527" ht="15.75" customHeight="1">
      <c r="D527" s="240"/>
      <c r="H527" s="240"/>
    </row>
    <row r="528" ht="15.75" customHeight="1">
      <c r="D528" s="240"/>
      <c r="H528" s="240"/>
    </row>
    <row r="529" ht="15.75" customHeight="1">
      <c r="D529" s="240"/>
      <c r="H529" s="240"/>
    </row>
    <row r="530" ht="15.75" customHeight="1">
      <c r="D530" s="240"/>
      <c r="H530" s="240"/>
    </row>
    <row r="531" ht="15.75" customHeight="1">
      <c r="D531" s="240"/>
      <c r="H531" s="240"/>
    </row>
    <row r="532" ht="15.75" customHeight="1">
      <c r="D532" s="240"/>
      <c r="H532" s="240"/>
    </row>
    <row r="533" ht="15.75" customHeight="1">
      <c r="D533" s="240"/>
      <c r="H533" s="240"/>
    </row>
    <row r="534" ht="15.75" customHeight="1">
      <c r="D534" s="240"/>
      <c r="H534" s="240"/>
    </row>
    <row r="535" ht="15.75" customHeight="1">
      <c r="D535" s="240"/>
      <c r="H535" s="240"/>
    </row>
    <row r="536" ht="15.75" customHeight="1">
      <c r="D536" s="240"/>
      <c r="H536" s="240"/>
    </row>
    <row r="537" ht="15.75" customHeight="1">
      <c r="D537" s="240"/>
      <c r="H537" s="240"/>
    </row>
    <row r="538" ht="15.75" customHeight="1">
      <c r="D538" s="240"/>
      <c r="H538" s="240"/>
    </row>
    <row r="539" ht="15.75" customHeight="1">
      <c r="D539" s="240"/>
      <c r="H539" s="240"/>
    </row>
    <row r="540" ht="15.75" customHeight="1">
      <c r="D540" s="240"/>
      <c r="H540" s="240"/>
    </row>
    <row r="541" ht="15.75" customHeight="1">
      <c r="D541" s="240"/>
      <c r="H541" s="240"/>
    </row>
    <row r="542" ht="15.75" customHeight="1">
      <c r="D542" s="240"/>
      <c r="H542" s="240"/>
    </row>
    <row r="543" ht="15.75" customHeight="1">
      <c r="D543" s="240"/>
      <c r="H543" s="240"/>
    </row>
    <row r="544" ht="15.75" customHeight="1">
      <c r="D544" s="240"/>
      <c r="H544" s="240"/>
    </row>
    <row r="545" ht="15.75" customHeight="1">
      <c r="D545" s="240"/>
      <c r="H545" s="240"/>
    </row>
    <row r="546" ht="15.75" customHeight="1">
      <c r="D546" s="240"/>
      <c r="H546" s="240"/>
    </row>
    <row r="547" ht="15.75" customHeight="1">
      <c r="D547" s="240"/>
      <c r="H547" s="240"/>
    </row>
    <row r="548" ht="15.75" customHeight="1">
      <c r="D548" s="240"/>
      <c r="H548" s="240"/>
    </row>
    <row r="549" ht="15.75" customHeight="1">
      <c r="D549" s="240"/>
      <c r="H549" s="240"/>
    </row>
    <row r="550" ht="15.75" customHeight="1">
      <c r="D550" s="240"/>
      <c r="H550" s="240"/>
    </row>
    <row r="551" ht="15.75" customHeight="1">
      <c r="D551" s="240"/>
      <c r="H551" s="240"/>
    </row>
    <row r="552" ht="15.75" customHeight="1">
      <c r="D552" s="240"/>
      <c r="H552" s="240"/>
    </row>
    <row r="553" ht="15.75" customHeight="1">
      <c r="D553" s="240"/>
      <c r="H553" s="240"/>
    </row>
    <row r="554" ht="15.75" customHeight="1">
      <c r="D554" s="240"/>
      <c r="H554" s="240"/>
    </row>
    <row r="555" ht="15.75" customHeight="1">
      <c r="D555" s="240"/>
      <c r="H555" s="240"/>
    </row>
    <row r="556" ht="15.75" customHeight="1">
      <c r="D556" s="240"/>
      <c r="H556" s="240"/>
    </row>
    <row r="557" ht="15.75" customHeight="1">
      <c r="D557" s="240"/>
      <c r="H557" s="240"/>
    </row>
    <row r="558" ht="15.75" customHeight="1">
      <c r="D558" s="240"/>
      <c r="H558" s="240"/>
    </row>
    <row r="559" ht="15.75" customHeight="1">
      <c r="D559" s="240"/>
      <c r="H559" s="240"/>
    </row>
    <row r="560" ht="15.75" customHeight="1">
      <c r="D560" s="240"/>
      <c r="H560" s="240"/>
    </row>
    <row r="561" ht="15.75" customHeight="1">
      <c r="D561" s="240"/>
      <c r="H561" s="240"/>
    </row>
    <row r="562" ht="15.75" customHeight="1">
      <c r="D562" s="240"/>
      <c r="H562" s="240"/>
    </row>
    <row r="563" ht="15.75" customHeight="1">
      <c r="D563" s="240"/>
      <c r="H563" s="240"/>
    </row>
    <row r="564" ht="15.75" customHeight="1">
      <c r="D564" s="240"/>
      <c r="H564" s="240"/>
    </row>
    <row r="565" ht="15.75" customHeight="1">
      <c r="D565" s="240"/>
      <c r="H565" s="240"/>
    </row>
    <row r="566" ht="15.75" customHeight="1">
      <c r="D566" s="240"/>
      <c r="H566" s="240"/>
    </row>
    <row r="567" ht="15.75" customHeight="1">
      <c r="D567" s="240"/>
      <c r="H567" s="240"/>
    </row>
    <row r="568" ht="15.75" customHeight="1">
      <c r="D568" s="240"/>
      <c r="H568" s="240"/>
    </row>
    <row r="569" ht="15.75" customHeight="1">
      <c r="D569" s="240"/>
      <c r="H569" s="240"/>
    </row>
    <row r="570" ht="15.75" customHeight="1">
      <c r="D570" s="240"/>
      <c r="H570" s="240"/>
    </row>
    <row r="571" ht="15.75" customHeight="1">
      <c r="D571" s="240"/>
      <c r="H571" s="240"/>
    </row>
    <row r="572" ht="15.75" customHeight="1">
      <c r="D572" s="240"/>
      <c r="H572" s="240"/>
    </row>
    <row r="573" ht="15.75" customHeight="1">
      <c r="D573" s="240"/>
      <c r="H573" s="240"/>
    </row>
    <row r="574" ht="15.75" customHeight="1">
      <c r="D574" s="240"/>
      <c r="H574" s="240"/>
    </row>
    <row r="575" ht="15.75" customHeight="1">
      <c r="D575" s="240"/>
      <c r="H575" s="240"/>
    </row>
    <row r="576" ht="15.75" customHeight="1">
      <c r="D576" s="240"/>
      <c r="H576" s="240"/>
    </row>
    <row r="577" ht="15.75" customHeight="1">
      <c r="D577" s="240"/>
      <c r="H577" s="240"/>
    </row>
    <row r="578" ht="15.75" customHeight="1">
      <c r="D578" s="240"/>
      <c r="H578" s="240"/>
    </row>
    <row r="579" ht="15.75" customHeight="1">
      <c r="D579" s="240"/>
      <c r="H579" s="240"/>
    </row>
    <row r="580" ht="15.75" customHeight="1">
      <c r="D580" s="240"/>
      <c r="H580" s="240"/>
    </row>
    <row r="581" ht="15.75" customHeight="1">
      <c r="D581" s="240"/>
      <c r="H581" s="240"/>
    </row>
    <row r="582" ht="15.75" customHeight="1">
      <c r="D582" s="240"/>
      <c r="H582" s="240"/>
    </row>
    <row r="583" ht="15.75" customHeight="1">
      <c r="D583" s="240"/>
      <c r="H583" s="240"/>
    </row>
    <row r="584" ht="15.75" customHeight="1">
      <c r="D584" s="240"/>
      <c r="H584" s="240"/>
    </row>
    <row r="585" ht="15.75" customHeight="1">
      <c r="D585" s="240"/>
      <c r="H585" s="240"/>
    </row>
    <row r="586" ht="15.75" customHeight="1">
      <c r="D586" s="240"/>
      <c r="H586" s="240"/>
    </row>
    <row r="587" ht="15.75" customHeight="1">
      <c r="D587" s="240"/>
      <c r="H587" s="240"/>
    </row>
    <row r="588" ht="15.75" customHeight="1">
      <c r="D588" s="240"/>
      <c r="H588" s="240"/>
    </row>
    <row r="589" ht="15.75" customHeight="1">
      <c r="D589" s="240"/>
      <c r="H589" s="240"/>
    </row>
    <row r="590" ht="15.75" customHeight="1">
      <c r="D590" s="240"/>
      <c r="H590" s="240"/>
    </row>
    <row r="591" ht="15.75" customHeight="1">
      <c r="D591" s="240"/>
      <c r="H591" s="240"/>
    </row>
    <row r="592" ht="15.75" customHeight="1">
      <c r="D592" s="240"/>
      <c r="H592" s="240"/>
    </row>
    <row r="593" ht="15.75" customHeight="1">
      <c r="D593" s="240"/>
      <c r="H593" s="240"/>
    </row>
    <row r="594" ht="15.75" customHeight="1">
      <c r="D594" s="240"/>
      <c r="H594" s="240"/>
    </row>
    <row r="595" ht="15.75" customHeight="1">
      <c r="D595" s="240"/>
      <c r="H595" s="240"/>
    </row>
    <row r="596" ht="15.75" customHeight="1">
      <c r="D596" s="240"/>
      <c r="H596" s="240"/>
    </row>
    <row r="597" ht="15.75" customHeight="1">
      <c r="D597" s="240"/>
      <c r="H597" s="240"/>
    </row>
    <row r="598" ht="15.75" customHeight="1">
      <c r="D598" s="240"/>
      <c r="H598" s="240"/>
    </row>
    <row r="599" ht="15.75" customHeight="1">
      <c r="D599" s="240"/>
      <c r="H599" s="240"/>
    </row>
    <row r="600" ht="15.75" customHeight="1">
      <c r="D600" s="240"/>
      <c r="H600" s="240"/>
    </row>
    <row r="601" ht="15.75" customHeight="1">
      <c r="D601" s="240"/>
      <c r="H601" s="240"/>
    </row>
    <row r="602" ht="15.75" customHeight="1">
      <c r="D602" s="240"/>
      <c r="H602" s="240"/>
    </row>
    <row r="603" ht="15.75" customHeight="1">
      <c r="D603" s="240"/>
      <c r="H603" s="240"/>
    </row>
    <row r="604" ht="15.75" customHeight="1">
      <c r="D604" s="240"/>
      <c r="H604" s="240"/>
    </row>
    <row r="605" ht="15.75" customHeight="1">
      <c r="D605" s="240"/>
      <c r="H605" s="240"/>
    </row>
    <row r="606" ht="15.75" customHeight="1">
      <c r="D606" s="240"/>
      <c r="H606" s="240"/>
    </row>
    <row r="607" ht="15.75" customHeight="1">
      <c r="D607" s="240"/>
      <c r="H607" s="240"/>
    </row>
    <row r="608" ht="15.75" customHeight="1">
      <c r="D608" s="240"/>
      <c r="H608" s="240"/>
    </row>
    <row r="609" ht="15.75" customHeight="1">
      <c r="D609" s="240"/>
      <c r="H609" s="240"/>
    </row>
    <row r="610" ht="15.75" customHeight="1">
      <c r="D610" s="240"/>
      <c r="H610" s="240"/>
    </row>
    <row r="611" ht="15.75" customHeight="1">
      <c r="D611" s="240"/>
      <c r="H611" s="240"/>
    </row>
    <row r="612" ht="15.75" customHeight="1">
      <c r="D612" s="240"/>
      <c r="H612" s="240"/>
    </row>
    <row r="613" ht="15.75" customHeight="1">
      <c r="D613" s="240"/>
      <c r="H613" s="240"/>
    </row>
    <row r="614" ht="15.75" customHeight="1">
      <c r="D614" s="240"/>
      <c r="H614" s="240"/>
    </row>
    <row r="615" ht="15.75" customHeight="1">
      <c r="D615" s="240"/>
      <c r="H615" s="240"/>
    </row>
    <row r="616" ht="15.75" customHeight="1">
      <c r="D616" s="240"/>
      <c r="H616" s="240"/>
    </row>
    <row r="617" ht="15.75" customHeight="1">
      <c r="D617" s="240"/>
      <c r="H617" s="240"/>
    </row>
    <row r="618" ht="15.75" customHeight="1">
      <c r="D618" s="240"/>
      <c r="H618" s="240"/>
    </row>
    <row r="619" ht="15.75" customHeight="1">
      <c r="D619" s="240"/>
      <c r="H619" s="240"/>
    </row>
    <row r="620" ht="15.75" customHeight="1">
      <c r="D620" s="240"/>
      <c r="H620" s="240"/>
    </row>
    <row r="621" ht="15.75" customHeight="1">
      <c r="D621" s="240"/>
      <c r="H621" s="240"/>
    </row>
    <row r="622" ht="15.75" customHeight="1">
      <c r="D622" s="240"/>
      <c r="H622" s="240"/>
    </row>
    <row r="623" ht="15.75" customHeight="1">
      <c r="D623" s="240"/>
      <c r="H623" s="240"/>
    </row>
    <row r="624" ht="15.75" customHeight="1">
      <c r="D624" s="240"/>
      <c r="H624" s="240"/>
    </row>
    <row r="625" ht="15.75" customHeight="1">
      <c r="D625" s="240"/>
      <c r="H625" s="240"/>
    </row>
    <row r="626" ht="15.75" customHeight="1">
      <c r="D626" s="240"/>
      <c r="H626" s="240"/>
    </row>
    <row r="627" ht="15.75" customHeight="1">
      <c r="D627" s="240"/>
      <c r="H627" s="240"/>
    </row>
    <row r="628" ht="15.75" customHeight="1">
      <c r="D628" s="240"/>
      <c r="H628" s="240"/>
    </row>
    <row r="629" ht="15.75" customHeight="1">
      <c r="D629" s="240"/>
      <c r="H629" s="240"/>
    </row>
    <row r="630" ht="15.75" customHeight="1">
      <c r="D630" s="240"/>
      <c r="H630" s="240"/>
    </row>
    <row r="631" ht="15.75" customHeight="1">
      <c r="D631" s="240"/>
      <c r="H631" s="240"/>
    </row>
    <row r="632" ht="15.75" customHeight="1">
      <c r="D632" s="240"/>
      <c r="H632" s="240"/>
    </row>
    <row r="633" ht="15.75" customHeight="1">
      <c r="D633" s="240"/>
      <c r="H633" s="240"/>
    </row>
    <row r="634" ht="15.75" customHeight="1">
      <c r="D634" s="240"/>
      <c r="H634" s="240"/>
    </row>
    <row r="635" ht="15.75" customHeight="1">
      <c r="D635" s="240"/>
      <c r="H635" s="240"/>
    </row>
    <row r="636" ht="15.75" customHeight="1">
      <c r="D636" s="240"/>
      <c r="H636" s="240"/>
    </row>
    <row r="637" ht="15.75" customHeight="1">
      <c r="D637" s="240"/>
      <c r="H637" s="240"/>
    </row>
    <row r="638" ht="15.75" customHeight="1">
      <c r="D638" s="240"/>
      <c r="H638" s="240"/>
    </row>
    <row r="639" ht="15.75" customHeight="1">
      <c r="D639" s="240"/>
      <c r="H639" s="240"/>
    </row>
    <row r="640" ht="15.75" customHeight="1">
      <c r="D640" s="240"/>
      <c r="H640" s="240"/>
    </row>
    <row r="641" ht="15.75" customHeight="1">
      <c r="D641" s="240"/>
      <c r="H641" s="240"/>
    </row>
    <row r="642" ht="15.75" customHeight="1">
      <c r="D642" s="240"/>
      <c r="H642" s="240"/>
    </row>
    <row r="643" ht="15.75" customHeight="1">
      <c r="D643" s="240"/>
      <c r="H643" s="240"/>
    </row>
    <row r="644" ht="15.75" customHeight="1">
      <c r="D644" s="240"/>
      <c r="H644" s="240"/>
    </row>
    <row r="645" ht="15.75" customHeight="1">
      <c r="D645" s="240"/>
      <c r="H645" s="240"/>
    </row>
    <row r="646" ht="15.75" customHeight="1">
      <c r="D646" s="240"/>
      <c r="H646" s="240"/>
    </row>
    <row r="647" ht="15.75" customHeight="1">
      <c r="D647" s="240"/>
      <c r="H647" s="240"/>
    </row>
    <row r="648" ht="15.75" customHeight="1">
      <c r="D648" s="240"/>
      <c r="H648" s="240"/>
    </row>
    <row r="649" ht="15.75" customHeight="1">
      <c r="D649" s="240"/>
      <c r="H649" s="240"/>
    </row>
    <row r="650" ht="15.75" customHeight="1">
      <c r="D650" s="240"/>
      <c r="H650" s="240"/>
    </row>
    <row r="651" ht="15.75" customHeight="1">
      <c r="D651" s="240"/>
      <c r="H651" s="240"/>
    </row>
    <row r="652" ht="15.75" customHeight="1">
      <c r="D652" s="240"/>
      <c r="H652" s="240"/>
    </row>
    <row r="653" ht="15.75" customHeight="1">
      <c r="D653" s="240"/>
      <c r="H653" s="240"/>
    </row>
    <row r="654" ht="15.75" customHeight="1">
      <c r="D654" s="240"/>
      <c r="H654" s="240"/>
    </row>
    <row r="655" ht="15.75" customHeight="1">
      <c r="D655" s="240"/>
      <c r="H655" s="240"/>
    </row>
    <row r="656" ht="15.75" customHeight="1">
      <c r="D656" s="240"/>
      <c r="H656" s="240"/>
    </row>
    <row r="657" ht="15.75" customHeight="1">
      <c r="D657" s="240"/>
      <c r="H657" s="240"/>
    </row>
    <row r="658" ht="15.75" customHeight="1">
      <c r="D658" s="240"/>
      <c r="H658" s="240"/>
    </row>
    <row r="659" ht="15.75" customHeight="1">
      <c r="D659" s="240"/>
      <c r="H659" s="240"/>
    </row>
    <row r="660" ht="15.75" customHeight="1">
      <c r="D660" s="240"/>
      <c r="H660" s="240"/>
    </row>
    <row r="661" ht="15.75" customHeight="1">
      <c r="D661" s="240"/>
      <c r="H661" s="240"/>
    </row>
    <row r="662" ht="15.75" customHeight="1">
      <c r="D662" s="240"/>
      <c r="H662" s="240"/>
    </row>
    <row r="663" ht="15.75" customHeight="1">
      <c r="D663" s="240"/>
      <c r="H663" s="240"/>
    </row>
    <row r="664" ht="15.75" customHeight="1">
      <c r="D664" s="240"/>
      <c r="H664" s="240"/>
    </row>
    <row r="665" ht="15.75" customHeight="1">
      <c r="D665" s="240"/>
      <c r="H665" s="240"/>
    </row>
    <row r="666" ht="15.75" customHeight="1">
      <c r="D666" s="240"/>
      <c r="H666" s="240"/>
    </row>
    <row r="667" ht="15.75" customHeight="1">
      <c r="D667" s="240"/>
      <c r="H667" s="240"/>
    </row>
    <row r="668" ht="15.75" customHeight="1">
      <c r="D668" s="240"/>
      <c r="H668" s="240"/>
    </row>
    <row r="669" ht="15.75" customHeight="1">
      <c r="D669" s="240"/>
      <c r="H669" s="240"/>
    </row>
    <row r="670" ht="15.75" customHeight="1">
      <c r="D670" s="240"/>
      <c r="H670" s="240"/>
    </row>
    <row r="671" ht="15.75" customHeight="1">
      <c r="D671" s="240"/>
      <c r="H671" s="240"/>
    </row>
    <row r="672" ht="15.75" customHeight="1">
      <c r="D672" s="240"/>
      <c r="H672" s="240"/>
    </row>
    <row r="673" ht="15.75" customHeight="1">
      <c r="D673" s="240"/>
      <c r="H673" s="240"/>
    </row>
    <row r="674" ht="15.75" customHeight="1">
      <c r="D674" s="240"/>
      <c r="H674" s="240"/>
    </row>
    <row r="675" ht="15.75" customHeight="1">
      <c r="D675" s="240"/>
      <c r="H675" s="240"/>
    </row>
    <row r="676" ht="15.75" customHeight="1">
      <c r="D676" s="240"/>
      <c r="H676" s="240"/>
    </row>
    <row r="677" ht="15.75" customHeight="1">
      <c r="D677" s="240"/>
      <c r="H677" s="240"/>
    </row>
    <row r="678" ht="15.75" customHeight="1">
      <c r="D678" s="240"/>
      <c r="H678" s="240"/>
    </row>
    <row r="679" ht="15.75" customHeight="1">
      <c r="D679" s="240"/>
      <c r="H679" s="240"/>
    </row>
    <row r="680" ht="15.75" customHeight="1">
      <c r="D680" s="240"/>
      <c r="H680" s="240"/>
    </row>
    <row r="681" ht="15.75" customHeight="1">
      <c r="D681" s="240"/>
      <c r="H681" s="240"/>
    </row>
    <row r="682" ht="15.75" customHeight="1">
      <c r="D682" s="240"/>
      <c r="H682" s="240"/>
    </row>
    <row r="683" ht="15.75" customHeight="1">
      <c r="D683" s="240"/>
      <c r="H683" s="240"/>
    </row>
    <row r="684" ht="15.75" customHeight="1">
      <c r="D684" s="240"/>
      <c r="H684" s="240"/>
    </row>
    <row r="685" ht="15.75" customHeight="1">
      <c r="D685" s="240"/>
      <c r="H685" s="240"/>
    </row>
    <row r="686" ht="15.75" customHeight="1">
      <c r="D686" s="240"/>
      <c r="H686" s="240"/>
    </row>
    <row r="687" ht="15.75" customHeight="1">
      <c r="D687" s="240"/>
      <c r="H687" s="240"/>
    </row>
    <row r="688" ht="15.75" customHeight="1">
      <c r="D688" s="240"/>
      <c r="H688" s="240"/>
    </row>
    <row r="689" ht="15.75" customHeight="1">
      <c r="D689" s="240"/>
      <c r="H689" s="240"/>
    </row>
    <row r="690" ht="15.75" customHeight="1">
      <c r="D690" s="240"/>
      <c r="H690" s="240"/>
    </row>
    <row r="691" ht="15.75" customHeight="1">
      <c r="D691" s="240"/>
      <c r="H691" s="240"/>
    </row>
    <row r="692" ht="15.75" customHeight="1">
      <c r="D692" s="240"/>
      <c r="H692" s="240"/>
    </row>
    <row r="693" ht="15.75" customHeight="1">
      <c r="D693" s="240"/>
      <c r="H693" s="240"/>
    </row>
    <row r="694" ht="15.75" customHeight="1">
      <c r="D694" s="240"/>
      <c r="H694" s="240"/>
    </row>
    <row r="695" ht="15.75" customHeight="1">
      <c r="D695" s="240"/>
      <c r="H695" s="240"/>
    </row>
    <row r="696" ht="15.75" customHeight="1">
      <c r="D696" s="240"/>
      <c r="H696" s="240"/>
    </row>
    <row r="697" ht="15.75" customHeight="1">
      <c r="D697" s="240"/>
      <c r="H697" s="240"/>
    </row>
    <row r="698" ht="15.75" customHeight="1">
      <c r="D698" s="240"/>
      <c r="H698" s="240"/>
    </row>
    <row r="699" ht="15.75" customHeight="1">
      <c r="D699" s="240"/>
      <c r="H699" s="240"/>
    </row>
    <row r="700" ht="15.75" customHeight="1">
      <c r="D700" s="240"/>
      <c r="H700" s="240"/>
    </row>
    <row r="701" ht="15.75" customHeight="1">
      <c r="D701" s="240"/>
      <c r="H701" s="240"/>
    </row>
    <row r="702" ht="15.75" customHeight="1">
      <c r="D702" s="240"/>
      <c r="H702" s="240"/>
    </row>
    <row r="703" ht="15.75" customHeight="1">
      <c r="D703" s="240"/>
      <c r="H703" s="240"/>
    </row>
    <row r="704" ht="15.75" customHeight="1">
      <c r="D704" s="240"/>
      <c r="H704" s="240"/>
    </row>
    <row r="705" ht="15.75" customHeight="1">
      <c r="D705" s="240"/>
      <c r="H705" s="240"/>
    </row>
    <row r="706" ht="15.75" customHeight="1">
      <c r="D706" s="240"/>
      <c r="H706" s="240"/>
    </row>
    <row r="707" ht="15.75" customHeight="1">
      <c r="D707" s="240"/>
      <c r="H707" s="240"/>
    </row>
    <row r="708" ht="15.75" customHeight="1">
      <c r="D708" s="240"/>
      <c r="H708" s="240"/>
    </row>
    <row r="709" ht="15.75" customHeight="1">
      <c r="D709" s="240"/>
      <c r="H709" s="240"/>
    </row>
    <row r="710" ht="15.75" customHeight="1">
      <c r="D710" s="240"/>
      <c r="H710" s="240"/>
    </row>
    <row r="711" ht="15.75" customHeight="1">
      <c r="D711" s="240"/>
      <c r="H711" s="240"/>
    </row>
    <row r="712" ht="15.75" customHeight="1">
      <c r="D712" s="240"/>
      <c r="H712" s="240"/>
    </row>
    <row r="713" ht="15.75" customHeight="1">
      <c r="D713" s="240"/>
      <c r="H713" s="240"/>
    </row>
    <row r="714" ht="15.75" customHeight="1">
      <c r="D714" s="240"/>
      <c r="H714" s="240"/>
    </row>
    <row r="715" ht="15.75" customHeight="1">
      <c r="D715" s="240"/>
      <c r="H715" s="240"/>
    </row>
    <row r="716" ht="15.75" customHeight="1">
      <c r="D716" s="240"/>
      <c r="H716" s="240"/>
    </row>
    <row r="717" ht="15.75" customHeight="1">
      <c r="D717" s="240"/>
      <c r="H717" s="240"/>
    </row>
    <row r="718" ht="15.75" customHeight="1">
      <c r="D718" s="240"/>
      <c r="H718" s="240"/>
    </row>
    <row r="719" ht="15.75" customHeight="1">
      <c r="D719" s="240"/>
      <c r="H719" s="240"/>
    </row>
    <row r="720" ht="15.75" customHeight="1">
      <c r="D720" s="240"/>
      <c r="H720" s="240"/>
    </row>
    <row r="721" ht="15.75" customHeight="1">
      <c r="D721" s="240"/>
      <c r="H721" s="240"/>
    </row>
    <row r="722" ht="15.75" customHeight="1">
      <c r="D722" s="240"/>
      <c r="H722" s="240"/>
    </row>
    <row r="723" ht="15.75" customHeight="1">
      <c r="D723" s="240"/>
      <c r="H723" s="240"/>
    </row>
    <row r="724" ht="15.75" customHeight="1">
      <c r="D724" s="240"/>
      <c r="H724" s="240"/>
    </row>
    <row r="725" ht="15.75" customHeight="1">
      <c r="D725" s="240"/>
      <c r="H725" s="240"/>
    </row>
    <row r="726" ht="15.75" customHeight="1">
      <c r="D726" s="240"/>
      <c r="H726" s="240"/>
    </row>
    <row r="727" ht="15.75" customHeight="1">
      <c r="D727" s="240"/>
      <c r="H727" s="240"/>
    </row>
    <row r="728" ht="15.75" customHeight="1">
      <c r="D728" s="240"/>
      <c r="H728" s="240"/>
    </row>
    <row r="729" ht="15.75" customHeight="1">
      <c r="D729" s="240"/>
      <c r="H729" s="240"/>
    </row>
    <row r="730" ht="15.75" customHeight="1">
      <c r="D730" s="240"/>
      <c r="H730" s="240"/>
    </row>
    <row r="731" ht="15.75" customHeight="1">
      <c r="D731" s="240"/>
      <c r="H731" s="240"/>
    </row>
    <row r="732" ht="15.75" customHeight="1">
      <c r="D732" s="240"/>
      <c r="H732" s="240"/>
    </row>
    <row r="733" ht="15.75" customHeight="1">
      <c r="D733" s="240"/>
      <c r="H733" s="240"/>
    </row>
    <row r="734" ht="15.75" customHeight="1">
      <c r="D734" s="240"/>
      <c r="H734" s="240"/>
    </row>
    <row r="735" ht="15.75" customHeight="1">
      <c r="D735" s="240"/>
      <c r="H735" s="240"/>
    </row>
    <row r="736" ht="15.75" customHeight="1">
      <c r="D736" s="240"/>
      <c r="H736" s="240"/>
    </row>
    <row r="737" ht="15.75" customHeight="1">
      <c r="D737" s="240"/>
      <c r="H737" s="240"/>
    </row>
    <row r="738" ht="15.75" customHeight="1">
      <c r="D738" s="240"/>
      <c r="H738" s="240"/>
    </row>
    <row r="739" ht="15.75" customHeight="1">
      <c r="D739" s="240"/>
      <c r="H739" s="240"/>
    </row>
    <row r="740" ht="15.75" customHeight="1">
      <c r="D740" s="240"/>
      <c r="H740" s="240"/>
    </row>
    <row r="741" ht="15.75" customHeight="1">
      <c r="D741" s="240"/>
      <c r="H741" s="240"/>
    </row>
    <row r="742" ht="15.75" customHeight="1">
      <c r="D742" s="240"/>
      <c r="H742" s="240"/>
    </row>
    <row r="743" ht="15.75" customHeight="1">
      <c r="D743" s="240"/>
      <c r="H743" s="240"/>
    </row>
    <row r="744" ht="15.75" customHeight="1">
      <c r="D744" s="240"/>
      <c r="H744" s="240"/>
    </row>
    <row r="745" ht="15.75" customHeight="1">
      <c r="D745" s="240"/>
      <c r="H745" s="240"/>
    </row>
    <row r="746" ht="15.75" customHeight="1">
      <c r="D746" s="240"/>
      <c r="H746" s="240"/>
    </row>
    <row r="747" ht="15.75" customHeight="1">
      <c r="D747" s="240"/>
      <c r="H747" s="240"/>
    </row>
    <row r="748" ht="15.75" customHeight="1">
      <c r="D748" s="240"/>
      <c r="H748" s="240"/>
    </row>
    <row r="749" ht="15.75" customHeight="1">
      <c r="D749" s="240"/>
      <c r="H749" s="240"/>
    </row>
    <row r="750" ht="15.75" customHeight="1">
      <c r="D750" s="240"/>
      <c r="H750" s="240"/>
    </row>
    <row r="751" ht="15.75" customHeight="1">
      <c r="D751" s="240"/>
      <c r="H751" s="240"/>
    </row>
    <row r="752" ht="15.75" customHeight="1">
      <c r="D752" s="240"/>
      <c r="H752" s="240"/>
    </row>
    <row r="753" ht="15.75" customHeight="1">
      <c r="D753" s="240"/>
      <c r="H753" s="240"/>
    </row>
    <row r="754" ht="15.75" customHeight="1">
      <c r="D754" s="240"/>
      <c r="H754" s="240"/>
    </row>
    <row r="755" ht="15.75" customHeight="1">
      <c r="D755" s="240"/>
      <c r="H755" s="240"/>
    </row>
    <row r="756" ht="15.75" customHeight="1">
      <c r="D756" s="240"/>
      <c r="H756" s="240"/>
    </row>
    <row r="757" ht="15.75" customHeight="1">
      <c r="D757" s="240"/>
      <c r="H757" s="240"/>
    </row>
    <row r="758" ht="15.75" customHeight="1">
      <c r="D758" s="240"/>
      <c r="H758" s="240"/>
    </row>
    <row r="759" ht="15.75" customHeight="1">
      <c r="D759" s="240"/>
      <c r="H759" s="240"/>
    </row>
    <row r="760" ht="15.75" customHeight="1">
      <c r="D760" s="240"/>
      <c r="H760" s="240"/>
    </row>
    <row r="761" ht="15.75" customHeight="1">
      <c r="D761" s="240"/>
      <c r="H761" s="240"/>
    </row>
    <row r="762" ht="15.75" customHeight="1">
      <c r="D762" s="240"/>
      <c r="H762" s="240"/>
    </row>
    <row r="763" ht="15.75" customHeight="1">
      <c r="D763" s="240"/>
      <c r="H763" s="240"/>
    </row>
    <row r="764" ht="15.75" customHeight="1">
      <c r="D764" s="240"/>
      <c r="H764" s="240"/>
    </row>
    <row r="765" ht="15.75" customHeight="1">
      <c r="D765" s="240"/>
      <c r="H765" s="240"/>
    </row>
    <row r="766" ht="15.75" customHeight="1">
      <c r="D766" s="240"/>
      <c r="H766" s="240"/>
    </row>
    <row r="767" ht="15.75" customHeight="1">
      <c r="D767" s="240"/>
      <c r="H767" s="240"/>
    </row>
    <row r="768" ht="15.75" customHeight="1">
      <c r="D768" s="240"/>
      <c r="H768" s="240"/>
    </row>
    <row r="769" ht="15.75" customHeight="1">
      <c r="D769" s="240"/>
      <c r="H769" s="240"/>
    </row>
    <row r="770" ht="15.75" customHeight="1">
      <c r="D770" s="240"/>
      <c r="H770" s="240"/>
    </row>
    <row r="771" ht="15.75" customHeight="1">
      <c r="D771" s="240"/>
      <c r="H771" s="240"/>
    </row>
    <row r="772" ht="15.75" customHeight="1">
      <c r="D772" s="240"/>
      <c r="H772" s="240"/>
    </row>
    <row r="773" ht="15.75" customHeight="1">
      <c r="D773" s="240"/>
      <c r="H773" s="240"/>
    </row>
    <row r="774" ht="15.75" customHeight="1">
      <c r="D774" s="240"/>
      <c r="H774" s="240"/>
    </row>
    <row r="775" ht="15.75" customHeight="1">
      <c r="D775" s="240"/>
      <c r="H775" s="240"/>
    </row>
    <row r="776" ht="15.75" customHeight="1">
      <c r="D776" s="240"/>
      <c r="H776" s="240"/>
    </row>
    <row r="777" ht="15.75" customHeight="1">
      <c r="D777" s="240"/>
      <c r="H777" s="240"/>
    </row>
    <row r="778" ht="15.75" customHeight="1">
      <c r="D778" s="240"/>
      <c r="H778" s="240"/>
    </row>
    <row r="779" ht="15.75" customHeight="1">
      <c r="D779" s="240"/>
      <c r="H779" s="240"/>
    </row>
    <row r="780" ht="15.75" customHeight="1">
      <c r="D780" s="240"/>
      <c r="H780" s="240"/>
    </row>
    <row r="781" ht="15.75" customHeight="1">
      <c r="D781" s="240"/>
      <c r="H781" s="240"/>
    </row>
    <row r="782" ht="15.75" customHeight="1">
      <c r="D782" s="240"/>
      <c r="H782" s="240"/>
    </row>
    <row r="783" ht="15.75" customHeight="1">
      <c r="D783" s="240"/>
      <c r="H783" s="240"/>
    </row>
    <row r="784" ht="15.75" customHeight="1">
      <c r="D784" s="240"/>
      <c r="H784" s="240"/>
    </row>
    <row r="785" ht="15.75" customHeight="1">
      <c r="D785" s="240"/>
      <c r="H785" s="240"/>
    </row>
    <row r="786" ht="15.75" customHeight="1">
      <c r="D786" s="240"/>
      <c r="H786" s="240"/>
    </row>
    <row r="787" ht="15.75" customHeight="1">
      <c r="D787" s="240"/>
      <c r="H787" s="240"/>
    </row>
    <row r="788" ht="15.75" customHeight="1">
      <c r="D788" s="240"/>
      <c r="H788" s="240"/>
    </row>
    <row r="789" ht="15.75" customHeight="1">
      <c r="D789" s="240"/>
      <c r="H789" s="240"/>
    </row>
    <row r="790" ht="15.75" customHeight="1">
      <c r="D790" s="240"/>
      <c r="H790" s="240"/>
    </row>
    <row r="791" ht="15.75" customHeight="1">
      <c r="D791" s="240"/>
      <c r="H791" s="240"/>
    </row>
    <row r="792" ht="15.75" customHeight="1">
      <c r="D792" s="240"/>
      <c r="H792" s="240"/>
    </row>
    <row r="793" ht="15.75" customHeight="1">
      <c r="D793" s="240"/>
      <c r="H793" s="240"/>
    </row>
    <row r="794" ht="15.75" customHeight="1">
      <c r="D794" s="240"/>
      <c r="H794" s="240"/>
    </row>
    <row r="795" ht="15.75" customHeight="1">
      <c r="D795" s="240"/>
      <c r="H795" s="240"/>
    </row>
    <row r="796" ht="15.75" customHeight="1">
      <c r="D796" s="240"/>
      <c r="H796" s="240"/>
    </row>
    <row r="797" ht="15.75" customHeight="1">
      <c r="D797" s="240"/>
      <c r="H797" s="240"/>
    </row>
    <row r="798" ht="15.75" customHeight="1">
      <c r="D798" s="240"/>
      <c r="H798" s="240"/>
    </row>
    <row r="799" ht="15.75" customHeight="1">
      <c r="D799" s="240"/>
      <c r="H799" s="240"/>
    </row>
    <row r="800" ht="15.75" customHeight="1">
      <c r="D800" s="240"/>
      <c r="H800" s="240"/>
    </row>
    <row r="801" ht="15.75" customHeight="1">
      <c r="D801" s="240"/>
      <c r="H801" s="240"/>
    </row>
    <row r="802" ht="15.75" customHeight="1">
      <c r="D802" s="240"/>
      <c r="H802" s="240"/>
    </row>
    <row r="803" ht="15.75" customHeight="1">
      <c r="D803" s="240"/>
      <c r="H803" s="240"/>
    </row>
    <row r="804" ht="15.75" customHeight="1">
      <c r="D804" s="240"/>
      <c r="H804" s="240"/>
    </row>
    <row r="805" ht="15.75" customHeight="1">
      <c r="D805" s="240"/>
      <c r="H805" s="240"/>
    </row>
    <row r="806" ht="15.75" customHeight="1">
      <c r="D806" s="240"/>
      <c r="H806" s="240"/>
    </row>
    <row r="807" ht="15.75" customHeight="1">
      <c r="D807" s="240"/>
      <c r="H807" s="240"/>
    </row>
    <row r="808" ht="15.75" customHeight="1">
      <c r="D808" s="240"/>
      <c r="H808" s="240"/>
    </row>
    <row r="809" ht="15.75" customHeight="1">
      <c r="D809" s="240"/>
      <c r="H809" s="240"/>
    </row>
    <row r="810" ht="15.75" customHeight="1">
      <c r="D810" s="240"/>
      <c r="H810" s="240"/>
    </row>
    <row r="811" ht="15.75" customHeight="1">
      <c r="D811" s="240"/>
      <c r="H811" s="240"/>
    </row>
    <row r="812" ht="15.75" customHeight="1">
      <c r="D812" s="240"/>
      <c r="H812" s="240"/>
    </row>
    <row r="813" ht="15.75" customHeight="1">
      <c r="D813" s="240"/>
      <c r="H813" s="240"/>
    </row>
    <row r="814" ht="15.75" customHeight="1">
      <c r="D814" s="240"/>
      <c r="H814" s="240"/>
    </row>
    <row r="815" ht="15.75" customHeight="1">
      <c r="D815" s="240"/>
      <c r="H815" s="240"/>
    </row>
    <row r="816" ht="15.75" customHeight="1">
      <c r="D816" s="240"/>
      <c r="H816" s="240"/>
    </row>
    <row r="817" ht="15.75" customHeight="1">
      <c r="D817" s="240"/>
      <c r="H817" s="240"/>
    </row>
    <row r="818" ht="15.75" customHeight="1">
      <c r="D818" s="240"/>
      <c r="H818" s="240"/>
    </row>
    <row r="819" ht="15.75" customHeight="1">
      <c r="D819" s="240"/>
      <c r="H819" s="240"/>
    </row>
    <row r="820" ht="15.75" customHeight="1">
      <c r="D820" s="240"/>
      <c r="H820" s="240"/>
    </row>
    <row r="821" ht="15.75" customHeight="1">
      <c r="D821" s="240"/>
      <c r="H821" s="240"/>
    </row>
    <row r="822" ht="15.75" customHeight="1">
      <c r="D822" s="240"/>
      <c r="H822" s="240"/>
    </row>
    <row r="823" ht="15.75" customHeight="1">
      <c r="D823" s="240"/>
      <c r="H823" s="240"/>
    </row>
    <row r="824" ht="15.75" customHeight="1">
      <c r="D824" s="240"/>
      <c r="H824" s="240"/>
    </row>
    <row r="825" ht="15.75" customHeight="1">
      <c r="D825" s="240"/>
      <c r="H825" s="240"/>
    </row>
    <row r="826" ht="15.75" customHeight="1">
      <c r="D826" s="240"/>
      <c r="H826" s="240"/>
    </row>
    <row r="827" ht="15.75" customHeight="1">
      <c r="D827" s="240"/>
      <c r="H827" s="240"/>
    </row>
    <row r="828" ht="15.75" customHeight="1">
      <c r="D828" s="240"/>
      <c r="H828" s="240"/>
    </row>
    <row r="829" ht="15.75" customHeight="1">
      <c r="D829" s="240"/>
      <c r="H829" s="240"/>
    </row>
    <row r="830" ht="15.75" customHeight="1">
      <c r="D830" s="240"/>
      <c r="H830" s="240"/>
    </row>
    <row r="831" ht="15.75" customHeight="1">
      <c r="D831" s="240"/>
      <c r="H831" s="240"/>
    </row>
    <row r="832" ht="15.75" customHeight="1">
      <c r="D832" s="240"/>
      <c r="H832" s="240"/>
    </row>
    <row r="833" ht="15.75" customHeight="1">
      <c r="D833" s="240"/>
      <c r="H833" s="240"/>
    </row>
    <row r="834" ht="15.75" customHeight="1">
      <c r="D834" s="240"/>
      <c r="H834" s="240"/>
    </row>
    <row r="835" ht="15.75" customHeight="1">
      <c r="D835" s="240"/>
      <c r="H835" s="240"/>
    </row>
    <row r="836" ht="15.75" customHeight="1">
      <c r="D836" s="240"/>
      <c r="H836" s="240"/>
    </row>
    <row r="837" ht="15.75" customHeight="1">
      <c r="D837" s="240"/>
      <c r="H837" s="240"/>
    </row>
    <row r="838" ht="15.75" customHeight="1">
      <c r="D838" s="240"/>
      <c r="H838" s="240"/>
    </row>
    <row r="839" ht="15.75" customHeight="1">
      <c r="D839" s="240"/>
      <c r="H839" s="240"/>
    </row>
    <row r="840" ht="15.75" customHeight="1">
      <c r="D840" s="240"/>
      <c r="H840" s="240"/>
    </row>
    <row r="841" ht="15.75" customHeight="1">
      <c r="D841" s="240"/>
      <c r="H841" s="240"/>
    </row>
    <row r="842" ht="15.75" customHeight="1">
      <c r="D842" s="240"/>
      <c r="H842" s="240"/>
    </row>
    <row r="843" ht="15.75" customHeight="1">
      <c r="D843" s="240"/>
      <c r="H843" s="240"/>
    </row>
    <row r="844" ht="15.75" customHeight="1">
      <c r="D844" s="240"/>
      <c r="H844" s="240"/>
    </row>
    <row r="845" ht="15.75" customHeight="1">
      <c r="D845" s="240"/>
      <c r="H845" s="240"/>
    </row>
    <row r="846" ht="15.75" customHeight="1">
      <c r="D846" s="240"/>
      <c r="H846" s="240"/>
    </row>
    <row r="847" ht="15.75" customHeight="1">
      <c r="D847" s="240"/>
      <c r="H847" s="240"/>
    </row>
    <row r="848" ht="15.75" customHeight="1">
      <c r="D848" s="240"/>
      <c r="H848" s="240"/>
    </row>
    <row r="849" ht="15.75" customHeight="1">
      <c r="D849" s="240"/>
      <c r="H849" s="240"/>
    </row>
    <row r="850" ht="15.75" customHeight="1">
      <c r="D850" s="240"/>
      <c r="H850" s="240"/>
    </row>
    <row r="851" ht="15.75" customHeight="1">
      <c r="D851" s="240"/>
      <c r="H851" s="240"/>
    </row>
    <row r="852" ht="15.75" customHeight="1">
      <c r="D852" s="240"/>
      <c r="H852" s="240"/>
    </row>
    <row r="853" ht="15.75" customHeight="1">
      <c r="D853" s="240"/>
      <c r="H853" s="240"/>
    </row>
    <row r="854" ht="15.75" customHeight="1">
      <c r="D854" s="240"/>
      <c r="H854" s="240"/>
    </row>
    <row r="855" ht="15.75" customHeight="1">
      <c r="D855" s="240"/>
      <c r="H855" s="240"/>
    </row>
    <row r="856" ht="15.75" customHeight="1">
      <c r="D856" s="240"/>
      <c r="H856" s="240"/>
    </row>
    <row r="857" ht="15.75" customHeight="1">
      <c r="D857" s="240"/>
      <c r="H857" s="240"/>
    </row>
    <row r="858" ht="15.75" customHeight="1">
      <c r="D858" s="240"/>
      <c r="H858" s="240"/>
    </row>
    <row r="859" ht="15.75" customHeight="1">
      <c r="D859" s="240"/>
      <c r="H859" s="240"/>
    </row>
    <row r="860" ht="15.75" customHeight="1">
      <c r="D860" s="240"/>
      <c r="H860" s="240"/>
    </row>
    <row r="861" ht="15.75" customHeight="1">
      <c r="D861" s="240"/>
      <c r="H861" s="240"/>
    </row>
    <row r="862" ht="15.75" customHeight="1">
      <c r="D862" s="240"/>
      <c r="H862" s="240"/>
    </row>
    <row r="863" ht="15.75" customHeight="1">
      <c r="D863" s="240"/>
      <c r="H863" s="240"/>
    </row>
    <row r="864" ht="15.75" customHeight="1">
      <c r="D864" s="240"/>
      <c r="H864" s="240"/>
    </row>
    <row r="865" ht="15.75" customHeight="1">
      <c r="D865" s="240"/>
      <c r="H865" s="240"/>
    </row>
    <row r="866" ht="15.75" customHeight="1">
      <c r="D866" s="240"/>
      <c r="H866" s="240"/>
    </row>
    <row r="867" ht="15.75" customHeight="1">
      <c r="D867" s="240"/>
      <c r="H867" s="240"/>
    </row>
    <row r="868" ht="15.75" customHeight="1">
      <c r="D868" s="240"/>
      <c r="H868" s="240"/>
    </row>
    <row r="869" ht="15.75" customHeight="1">
      <c r="D869" s="240"/>
      <c r="H869" s="240"/>
    </row>
    <row r="870" ht="15.75" customHeight="1">
      <c r="D870" s="240"/>
      <c r="H870" s="240"/>
    </row>
    <row r="871" ht="15.75" customHeight="1">
      <c r="D871" s="240"/>
      <c r="H871" s="240"/>
    </row>
    <row r="872" ht="15.75" customHeight="1">
      <c r="D872" s="240"/>
      <c r="H872" s="240"/>
    </row>
    <row r="873" ht="15.75" customHeight="1">
      <c r="D873" s="240"/>
      <c r="H873" s="240"/>
    </row>
    <row r="874" ht="15.75" customHeight="1">
      <c r="D874" s="240"/>
      <c r="H874" s="240"/>
    </row>
    <row r="875" ht="15.75" customHeight="1">
      <c r="D875" s="240"/>
      <c r="H875" s="240"/>
    </row>
    <row r="876" ht="15.75" customHeight="1">
      <c r="D876" s="240"/>
      <c r="H876" s="240"/>
    </row>
    <row r="877" ht="15.75" customHeight="1">
      <c r="D877" s="240"/>
      <c r="H877" s="240"/>
    </row>
    <row r="878" ht="15.75" customHeight="1">
      <c r="D878" s="240"/>
      <c r="H878" s="240"/>
    </row>
    <row r="879" ht="15.75" customHeight="1">
      <c r="D879" s="240"/>
      <c r="H879" s="240"/>
    </row>
    <row r="880" ht="15.75" customHeight="1">
      <c r="D880" s="240"/>
      <c r="H880" s="240"/>
    </row>
    <row r="881" ht="15.75" customHeight="1">
      <c r="D881" s="240"/>
      <c r="H881" s="240"/>
    </row>
    <row r="882" ht="15.75" customHeight="1">
      <c r="D882" s="240"/>
      <c r="H882" s="240"/>
    </row>
    <row r="883" ht="15.75" customHeight="1">
      <c r="D883" s="240"/>
      <c r="H883" s="240"/>
    </row>
    <row r="884" ht="15.75" customHeight="1">
      <c r="D884" s="240"/>
      <c r="H884" s="240"/>
    </row>
    <row r="885" ht="15.75" customHeight="1">
      <c r="D885" s="240"/>
      <c r="H885" s="240"/>
    </row>
    <row r="886" ht="15.75" customHeight="1">
      <c r="D886" s="240"/>
      <c r="H886" s="240"/>
    </row>
    <row r="887" ht="15.75" customHeight="1">
      <c r="D887" s="240"/>
      <c r="H887" s="240"/>
    </row>
    <row r="888" ht="15.75" customHeight="1">
      <c r="D888" s="240"/>
      <c r="H888" s="240"/>
    </row>
    <row r="889" ht="15.75" customHeight="1">
      <c r="D889" s="240"/>
      <c r="H889" s="240"/>
    </row>
    <row r="890" ht="15.75" customHeight="1">
      <c r="D890" s="240"/>
      <c r="H890" s="240"/>
    </row>
    <row r="891" ht="15.75" customHeight="1">
      <c r="D891" s="240"/>
      <c r="H891" s="240"/>
    </row>
    <row r="892" ht="15.75" customHeight="1">
      <c r="D892" s="240"/>
      <c r="H892" s="240"/>
    </row>
    <row r="893" ht="15.75" customHeight="1">
      <c r="D893" s="240"/>
      <c r="H893" s="240"/>
    </row>
    <row r="894" ht="15.75" customHeight="1">
      <c r="D894" s="240"/>
      <c r="H894" s="240"/>
    </row>
    <row r="895" ht="15.75" customHeight="1">
      <c r="D895" s="240"/>
      <c r="H895" s="240"/>
    </row>
    <row r="896" ht="15.75" customHeight="1">
      <c r="D896" s="240"/>
      <c r="H896" s="240"/>
    </row>
    <row r="897" ht="15.75" customHeight="1">
      <c r="D897" s="240"/>
      <c r="H897" s="240"/>
    </row>
    <row r="898" ht="15.75" customHeight="1">
      <c r="D898" s="240"/>
      <c r="H898" s="240"/>
    </row>
    <row r="899" ht="15.75" customHeight="1">
      <c r="D899" s="240"/>
      <c r="H899" s="240"/>
    </row>
    <row r="900" ht="15.75" customHeight="1">
      <c r="D900" s="240"/>
      <c r="H900" s="240"/>
    </row>
    <row r="901" ht="15.75" customHeight="1">
      <c r="D901" s="240"/>
      <c r="H901" s="240"/>
    </row>
    <row r="902" ht="15.75" customHeight="1">
      <c r="D902" s="240"/>
      <c r="H902" s="240"/>
    </row>
    <row r="903" ht="15.75" customHeight="1">
      <c r="D903" s="240"/>
      <c r="H903" s="240"/>
    </row>
    <row r="904" ht="15.75" customHeight="1">
      <c r="D904" s="240"/>
      <c r="H904" s="240"/>
    </row>
    <row r="905" ht="15.75" customHeight="1">
      <c r="D905" s="240"/>
      <c r="H905" s="240"/>
    </row>
    <row r="906" ht="15.75" customHeight="1">
      <c r="D906" s="240"/>
      <c r="H906" s="240"/>
    </row>
    <row r="907" ht="15.75" customHeight="1">
      <c r="D907" s="240"/>
      <c r="H907" s="240"/>
    </row>
    <row r="908" ht="15.75" customHeight="1">
      <c r="D908" s="240"/>
      <c r="H908" s="240"/>
    </row>
    <row r="909" ht="15.75" customHeight="1">
      <c r="D909" s="240"/>
      <c r="H909" s="240"/>
    </row>
    <row r="910" ht="15.75" customHeight="1">
      <c r="D910" s="240"/>
      <c r="H910" s="240"/>
    </row>
    <row r="911" ht="15.75" customHeight="1">
      <c r="D911" s="240"/>
      <c r="H911" s="240"/>
    </row>
    <row r="912" ht="15.75" customHeight="1">
      <c r="D912" s="240"/>
      <c r="H912" s="240"/>
    </row>
    <row r="913" ht="15.75" customHeight="1">
      <c r="D913" s="240"/>
      <c r="H913" s="240"/>
    </row>
    <row r="914" ht="15.75" customHeight="1">
      <c r="D914" s="240"/>
      <c r="H914" s="240"/>
    </row>
    <row r="915" ht="15.75" customHeight="1">
      <c r="D915" s="240"/>
      <c r="H915" s="240"/>
    </row>
    <row r="916" ht="15.75" customHeight="1">
      <c r="D916" s="240"/>
      <c r="H916" s="240"/>
    </row>
    <row r="917" ht="15.75" customHeight="1">
      <c r="D917" s="240"/>
      <c r="H917" s="240"/>
    </row>
    <row r="918" ht="15.75" customHeight="1">
      <c r="D918" s="240"/>
      <c r="H918" s="240"/>
    </row>
    <row r="919" ht="15.75" customHeight="1">
      <c r="D919" s="240"/>
      <c r="H919" s="240"/>
    </row>
    <row r="920" ht="15.75" customHeight="1">
      <c r="D920" s="240"/>
      <c r="H920" s="240"/>
    </row>
    <row r="921" ht="15.75" customHeight="1">
      <c r="D921" s="240"/>
      <c r="H921" s="240"/>
    </row>
    <row r="922" ht="15.75" customHeight="1">
      <c r="D922" s="240"/>
      <c r="H922" s="240"/>
    </row>
    <row r="923" ht="15.75" customHeight="1">
      <c r="D923" s="240"/>
      <c r="H923" s="240"/>
    </row>
    <row r="924" ht="15.75" customHeight="1">
      <c r="D924" s="240"/>
      <c r="H924" s="240"/>
    </row>
    <row r="925" ht="15.75" customHeight="1">
      <c r="D925" s="240"/>
      <c r="H925" s="240"/>
    </row>
    <row r="926" ht="15.75" customHeight="1">
      <c r="D926" s="240"/>
      <c r="H926" s="240"/>
    </row>
    <row r="927" ht="15.75" customHeight="1">
      <c r="D927" s="240"/>
      <c r="H927" s="240"/>
    </row>
    <row r="928" ht="15.75" customHeight="1">
      <c r="D928" s="240"/>
      <c r="H928" s="240"/>
    </row>
    <row r="929" ht="15.75" customHeight="1">
      <c r="D929" s="240"/>
      <c r="H929" s="240"/>
    </row>
    <row r="930" ht="15.75" customHeight="1">
      <c r="D930" s="240"/>
      <c r="H930" s="240"/>
    </row>
    <row r="931" ht="15.75" customHeight="1">
      <c r="D931" s="240"/>
      <c r="H931" s="240"/>
    </row>
    <row r="932" ht="15.75" customHeight="1">
      <c r="D932" s="240"/>
      <c r="H932" s="240"/>
    </row>
    <row r="933" ht="15.75" customHeight="1">
      <c r="D933" s="240"/>
      <c r="H933" s="240"/>
    </row>
    <row r="934" ht="15.75" customHeight="1">
      <c r="D934" s="240"/>
      <c r="H934" s="240"/>
    </row>
    <row r="935" ht="15.75" customHeight="1">
      <c r="D935" s="240"/>
      <c r="H935" s="240"/>
    </row>
    <row r="936" ht="15.75" customHeight="1">
      <c r="D936" s="240"/>
      <c r="H936" s="240"/>
    </row>
    <row r="937" ht="15.75" customHeight="1">
      <c r="D937" s="240"/>
      <c r="H937" s="240"/>
    </row>
    <row r="938" ht="15.75" customHeight="1">
      <c r="D938" s="240"/>
      <c r="H938" s="240"/>
    </row>
    <row r="939" ht="15.75" customHeight="1">
      <c r="D939" s="240"/>
      <c r="H939" s="240"/>
    </row>
    <row r="940" ht="15.75" customHeight="1">
      <c r="D940" s="240"/>
      <c r="H940" s="240"/>
    </row>
    <row r="941" ht="15.75" customHeight="1">
      <c r="D941" s="240"/>
      <c r="H941" s="240"/>
    </row>
    <row r="942" ht="15.75" customHeight="1">
      <c r="D942" s="240"/>
      <c r="H942" s="240"/>
    </row>
    <row r="943" ht="15.75" customHeight="1">
      <c r="D943" s="240"/>
      <c r="H943" s="240"/>
    </row>
    <row r="944" ht="15.75" customHeight="1">
      <c r="D944" s="240"/>
      <c r="H944" s="240"/>
    </row>
    <row r="945" ht="15.75" customHeight="1">
      <c r="D945" s="240"/>
      <c r="H945" s="240"/>
    </row>
    <row r="946" ht="15.75" customHeight="1">
      <c r="D946" s="240"/>
      <c r="H946" s="240"/>
    </row>
    <row r="947" ht="15.75" customHeight="1">
      <c r="D947" s="240"/>
      <c r="H947" s="240"/>
    </row>
    <row r="948" ht="15.75" customHeight="1">
      <c r="D948" s="240"/>
      <c r="H948" s="240"/>
    </row>
    <row r="949" ht="15.75" customHeight="1">
      <c r="D949" s="240"/>
      <c r="H949" s="240"/>
    </row>
    <row r="950" ht="15.75" customHeight="1">
      <c r="D950" s="240"/>
      <c r="H950" s="240"/>
    </row>
    <row r="951" ht="15.75" customHeight="1">
      <c r="D951" s="240"/>
      <c r="H951" s="240"/>
    </row>
    <row r="952" ht="15.75" customHeight="1">
      <c r="D952" s="240"/>
      <c r="H952" s="240"/>
    </row>
    <row r="953" ht="15.75" customHeight="1">
      <c r="D953" s="240"/>
      <c r="H953" s="240"/>
    </row>
    <row r="954" ht="15.75" customHeight="1">
      <c r="D954" s="240"/>
      <c r="H954" s="240"/>
    </row>
    <row r="955" ht="15.75" customHeight="1">
      <c r="D955" s="240"/>
      <c r="H955" s="240"/>
    </row>
    <row r="956" ht="15.75" customHeight="1">
      <c r="D956" s="240"/>
      <c r="H956" s="240"/>
    </row>
    <row r="957" ht="15.75" customHeight="1">
      <c r="D957" s="240"/>
      <c r="H957" s="240"/>
    </row>
    <row r="958" ht="15.75" customHeight="1">
      <c r="D958" s="240"/>
      <c r="H958" s="240"/>
    </row>
    <row r="959" ht="15.75" customHeight="1">
      <c r="D959" s="240"/>
      <c r="H959" s="240"/>
    </row>
    <row r="960" ht="15.75" customHeight="1">
      <c r="D960" s="240"/>
      <c r="H960" s="240"/>
    </row>
    <row r="961" ht="15.75" customHeight="1">
      <c r="D961" s="240"/>
      <c r="H961" s="240"/>
    </row>
    <row r="962" ht="15.75" customHeight="1">
      <c r="D962" s="240"/>
      <c r="H962" s="240"/>
    </row>
    <row r="963" ht="15.75" customHeight="1">
      <c r="D963" s="240"/>
      <c r="H963" s="240"/>
    </row>
    <row r="964" ht="15.75" customHeight="1">
      <c r="D964" s="240"/>
      <c r="H964" s="240"/>
    </row>
    <row r="965" ht="15.75" customHeight="1">
      <c r="D965" s="240"/>
      <c r="H965" s="240"/>
    </row>
    <row r="966" ht="15.75" customHeight="1">
      <c r="D966" s="240"/>
      <c r="H966" s="240"/>
    </row>
    <row r="967" ht="15.75" customHeight="1">
      <c r="D967" s="240"/>
      <c r="H967" s="240"/>
    </row>
    <row r="968" ht="15.75" customHeight="1">
      <c r="D968" s="240"/>
      <c r="H968" s="240"/>
    </row>
    <row r="969" ht="15.75" customHeight="1">
      <c r="D969" s="240"/>
      <c r="H969" s="240"/>
    </row>
    <row r="970" ht="15.75" customHeight="1">
      <c r="D970" s="240"/>
      <c r="H970" s="240"/>
    </row>
    <row r="971" ht="15.75" customHeight="1">
      <c r="D971" s="240"/>
      <c r="H971" s="240"/>
    </row>
    <row r="972" ht="15.75" customHeight="1">
      <c r="D972" s="240"/>
      <c r="H972" s="240"/>
    </row>
    <row r="973" ht="15.75" customHeight="1">
      <c r="D973" s="240"/>
      <c r="H973" s="240"/>
    </row>
    <row r="974" ht="15.75" customHeight="1">
      <c r="D974" s="240"/>
      <c r="H974" s="240"/>
    </row>
    <row r="975" ht="15.75" customHeight="1">
      <c r="D975" s="240"/>
      <c r="H975" s="240"/>
    </row>
    <row r="976" ht="15.75" customHeight="1">
      <c r="D976" s="240"/>
      <c r="H976" s="240"/>
    </row>
    <row r="977" ht="15.75" customHeight="1">
      <c r="D977" s="240"/>
      <c r="H977" s="240"/>
    </row>
    <row r="978" ht="15.75" customHeight="1">
      <c r="D978" s="240"/>
      <c r="H978" s="240"/>
    </row>
    <row r="979" ht="15.75" customHeight="1">
      <c r="D979" s="240"/>
      <c r="H979" s="240"/>
    </row>
    <row r="980" ht="15.75" customHeight="1">
      <c r="D980" s="240"/>
      <c r="H980" s="240"/>
    </row>
    <row r="981" ht="15.75" customHeight="1">
      <c r="D981" s="240"/>
      <c r="H981" s="240"/>
    </row>
    <row r="982" ht="15.75" customHeight="1">
      <c r="D982" s="240"/>
      <c r="H982" s="240"/>
    </row>
    <row r="983" ht="15.75" customHeight="1">
      <c r="D983" s="240"/>
      <c r="H983" s="240"/>
    </row>
    <row r="984" ht="15.75" customHeight="1">
      <c r="D984" s="240"/>
      <c r="H984" s="240"/>
    </row>
    <row r="985" ht="15.75" customHeight="1">
      <c r="D985" s="240"/>
      <c r="H985" s="240"/>
    </row>
    <row r="986" ht="15.75" customHeight="1">
      <c r="D986" s="240"/>
      <c r="H986" s="240"/>
    </row>
    <row r="987" ht="15.75" customHeight="1">
      <c r="D987" s="240"/>
      <c r="H987" s="240"/>
    </row>
    <row r="988" ht="15.75" customHeight="1">
      <c r="D988" s="240"/>
      <c r="H988" s="240"/>
    </row>
    <row r="989" ht="15.75" customHeight="1">
      <c r="D989" s="240"/>
      <c r="H989" s="240"/>
    </row>
    <row r="990" ht="15.75" customHeight="1">
      <c r="D990" s="240"/>
      <c r="H990" s="240"/>
    </row>
    <row r="991" ht="15.75" customHeight="1">
      <c r="D991" s="240"/>
      <c r="H991" s="240"/>
    </row>
    <row r="992" ht="15.75" customHeight="1">
      <c r="D992" s="240"/>
      <c r="H992" s="240"/>
    </row>
    <row r="993" ht="15.75" customHeight="1">
      <c r="D993" s="240"/>
      <c r="H993" s="240"/>
    </row>
    <row r="994" ht="15.75" customHeight="1">
      <c r="D994" s="240"/>
      <c r="H994" s="240"/>
    </row>
    <row r="995" ht="15.75" customHeight="1">
      <c r="D995" s="240"/>
      <c r="H995" s="240"/>
    </row>
    <row r="996" ht="15.75" customHeight="1">
      <c r="D996" s="240"/>
      <c r="H996" s="240"/>
    </row>
    <row r="997" ht="15.75" customHeight="1">
      <c r="D997" s="240"/>
      <c r="H997" s="240"/>
    </row>
    <row r="998" ht="15.75" customHeight="1">
      <c r="D998" s="240"/>
      <c r="H998" s="240"/>
    </row>
    <row r="999" ht="15.75" customHeight="1">
      <c r="D999" s="240"/>
      <c r="H999" s="240"/>
    </row>
    <row r="1000" ht="15.75" customHeight="1">
      <c r="D1000" s="240"/>
      <c r="H1000" s="240"/>
    </row>
  </sheetData>
  <mergeCells count="4">
    <mergeCell ref="A5:B6"/>
    <mergeCell ref="C5:C6"/>
    <mergeCell ref="E5:F5"/>
    <mergeCell ref="I5:J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0.29"/>
    <col customWidth="1" min="3" max="3" width="15.43"/>
    <col customWidth="1" min="4" max="4" width="20.57"/>
    <col customWidth="1" min="5" max="6" width="18.43"/>
    <col customWidth="1" min="7" max="7" width="5.86"/>
    <col customWidth="1" min="8" max="9" width="8.0"/>
    <col customWidth="1" min="10" max="10" width="18.0"/>
    <col customWidth="1" min="11" max="11" width="16.57"/>
    <col customWidth="1" min="12" max="12" width="17.14"/>
    <col customWidth="1" min="13" max="13" width="18.43"/>
    <col customWidth="1" min="14" max="26" width="8.0"/>
  </cols>
  <sheetData>
    <row r="1" ht="15.75" customHeight="1">
      <c r="A1" s="29" t="s">
        <v>96</v>
      </c>
      <c r="B1" s="30" t="s">
        <v>97</v>
      </c>
      <c r="C1" s="2"/>
      <c r="D1" s="3"/>
      <c r="E1" s="29" t="s">
        <v>98</v>
      </c>
      <c r="F1" s="29" t="s">
        <v>99</v>
      </c>
      <c r="H1" s="31" t="s">
        <v>96</v>
      </c>
      <c r="I1" s="32" t="s">
        <v>100</v>
      </c>
      <c r="J1" s="2"/>
      <c r="K1" s="3"/>
      <c r="L1" s="31" t="s">
        <v>98</v>
      </c>
      <c r="M1" s="31" t="s">
        <v>99</v>
      </c>
    </row>
    <row r="2" ht="15.75" customHeight="1">
      <c r="A2" s="33" t="s">
        <v>101</v>
      </c>
      <c r="B2" s="34"/>
      <c r="C2" s="33"/>
      <c r="D2" s="33"/>
      <c r="E2" s="33"/>
      <c r="F2" s="33"/>
      <c r="H2" s="35" t="s">
        <v>101</v>
      </c>
      <c r="I2" s="36"/>
      <c r="J2" s="36"/>
      <c r="K2" s="36"/>
      <c r="L2" s="36"/>
      <c r="M2" s="36"/>
    </row>
    <row r="3">
      <c r="A3" s="37" t="s">
        <v>102</v>
      </c>
      <c r="B3" s="38">
        <v>43466.0</v>
      </c>
      <c r="C3" s="39" t="s">
        <v>103</v>
      </c>
      <c r="D3" s="37"/>
      <c r="E3" s="40"/>
      <c r="F3" s="40"/>
      <c r="H3" s="37" t="s">
        <v>104</v>
      </c>
      <c r="I3" s="41">
        <v>43831.0</v>
      </c>
      <c r="J3" s="37" t="s">
        <v>105</v>
      </c>
      <c r="K3" s="37"/>
      <c r="L3" s="40"/>
      <c r="M3" s="40"/>
    </row>
    <row r="4">
      <c r="A4" s="37"/>
      <c r="B4" s="38" t="s">
        <v>106</v>
      </c>
      <c r="C4" s="39" t="s">
        <v>107</v>
      </c>
      <c r="D4" s="37"/>
      <c r="E4" s="40" t="s">
        <v>108</v>
      </c>
      <c r="F4" s="40"/>
      <c r="H4" s="37"/>
      <c r="I4" s="42" t="s">
        <v>109</v>
      </c>
      <c r="J4" s="42" t="s">
        <v>110</v>
      </c>
      <c r="K4" s="42"/>
      <c r="L4" s="43">
        <v>2000000.0</v>
      </c>
      <c r="M4" s="44"/>
    </row>
    <row r="5">
      <c r="A5" s="37"/>
      <c r="B5" s="38"/>
      <c r="C5" s="39"/>
      <c r="D5" s="37" t="s">
        <v>110</v>
      </c>
      <c r="E5" s="40"/>
      <c r="F5" s="40" t="s">
        <v>108</v>
      </c>
      <c r="H5" s="37"/>
      <c r="I5" s="45"/>
      <c r="J5" s="46"/>
      <c r="K5" s="46" t="s">
        <v>111</v>
      </c>
      <c r="L5" s="44"/>
      <c r="M5" s="44">
        <v>2000000.0</v>
      </c>
    </row>
    <row r="6">
      <c r="A6" s="37"/>
      <c r="B6" s="38"/>
      <c r="C6" s="39"/>
      <c r="D6" s="37"/>
      <c r="E6" s="40"/>
      <c r="F6" s="40"/>
      <c r="H6" s="37"/>
      <c r="J6" s="37"/>
      <c r="K6" s="37"/>
      <c r="L6" s="40"/>
      <c r="M6" s="40"/>
    </row>
    <row r="7">
      <c r="A7" s="37"/>
      <c r="B7" s="47" t="s">
        <v>112</v>
      </c>
      <c r="C7" s="48" t="s">
        <v>110</v>
      </c>
      <c r="D7" s="42"/>
      <c r="E7" s="43">
        <v>2000000.0</v>
      </c>
      <c r="F7" s="44"/>
      <c r="H7" s="37"/>
      <c r="J7" s="37"/>
      <c r="K7" s="37"/>
      <c r="L7" s="40"/>
      <c r="M7" s="40"/>
    </row>
    <row r="8">
      <c r="A8" s="37"/>
      <c r="B8" s="49"/>
      <c r="C8" s="46"/>
      <c r="D8" s="46" t="s">
        <v>107</v>
      </c>
      <c r="E8" s="44"/>
      <c r="F8" s="44">
        <v>2000000.0</v>
      </c>
      <c r="H8" s="37"/>
      <c r="I8" s="50"/>
      <c r="J8" s="37"/>
      <c r="K8" s="37"/>
      <c r="L8" s="40"/>
      <c r="M8" s="40"/>
    </row>
    <row r="9">
      <c r="A9" s="37"/>
      <c r="B9" s="50"/>
      <c r="C9" s="37"/>
      <c r="D9" s="37"/>
      <c r="E9" s="40"/>
      <c r="F9" s="40"/>
      <c r="H9" s="37"/>
      <c r="I9" s="50"/>
      <c r="J9" s="37"/>
      <c r="K9" s="37"/>
      <c r="L9" s="40"/>
      <c r="M9" s="40"/>
    </row>
    <row r="10">
      <c r="A10" s="37" t="s">
        <v>113</v>
      </c>
      <c r="B10" s="51">
        <v>43466.0</v>
      </c>
      <c r="C10" s="37"/>
      <c r="D10" s="37"/>
      <c r="E10" s="52"/>
      <c r="F10" s="40"/>
      <c r="H10" s="37"/>
      <c r="I10" s="51"/>
      <c r="J10" s="37"/>
      <c r="K10" s="37"/>
      <c r="L10" s="40"/>
      <c r="M10" s="52"/>
    </row>
    <row r="11">
      <c r="A11" s="37"/>
      <c r="B11" s="51"/>
      <c r="C11" s="37"/>
      <c r="D11" s="37"/>
      <c r="E11" s="40"/>
      <c r="F11" s="52"/>
      <c r="H11" s="37" t="s">
        <v>114</v>
      </c>
      <c r="I11" s="38"/>
      <c r="J11" s="37"/>
      <c r="K11" s="37"/>
      <c r="L11" s="40"/>
      <c r="M11" s="40"/>
    </row>
    <row r="12">
      <c r="A12" s="37"/>
      <c r="B12" s="51"/>
      <c r="C12" s="37"/>
      <c r="D12" s="37"/>
      <c r="E12" s="40"/>
      <c r="F12" s="52"/>
      <c r="H12" s="37"/>
      <c r="I12" s="50"/>
      <c r="J12" s="37"/>
      <c r="K12" s="37"/>
      <c r="L12" s="40"/>
      <c r="M12" s="40"/>
    </row>
    <row r="13">
      <c r="A13" s="37"/>
      <c r="B13" s="50"/>
      <c r="C13" s="37"/>
      <c r="D13" s="37"/>
      <c r="E13" s="37"/>
      <c r="F13" s="37"/>
      <c r="H13" s="37"/>
      <c r="I13" s="50"/>
      <c r="J13" s="37"/>
      <c r="K13" s="37"/>
      <c r="L13" s="37"/>
      <c r="M13" s="37"/>
    </row>
    <row r="14" ht="15.75" customHeight="1">
      <c r="A14" s="33" t="s">
        <v>115</v>
      </c>
      <c r="B14" s="34"/>
      <c r="C14" s="33"/>
      <c r="D14" s="33"/>
      <c r="E14" s="33"/>
      <c r="F14" s="33"/>
      <c r="H14" s="53" t="s">
        <v>115</v>
      </c>
      <c r="I14" s="34"/>
      <c r="J14" s="34"/>
      <c r="K14" s="34"/>
      <c r="L14" s="34"/>
      <c r="M14" s="34"/>
    </row>
    <row r="15">
      <c r="A15" s="37" t="s">
        <v>116</v>
      </c>
      <c r="B15" s="38">
        <v>43497.0</v>
      </c>
      <c r="C15" s="37"/>
      <c r="D15" s="37"/>
      <c r="E15" s="40"/>
      <c r="F15" s="40"/>
      <c r="H15" s="37" t="s">
        <v>117</v>
      </c>
      <c r="I15" s="51"/>
      <c r="J15" s="37"/>
      <c r="K15" s="37"/>
      <c r="L15" s="52"/>
      <c r="M15" s="40"/>
    </row>
    <row r="16">
      <c r="A16" s="37"/>
      <c r="B16" s="50"/>
      <c r="C16" s="37"/>
      <c r="D16" s="37"/>
      <c r="E16" s="40"/>
      <c r="F16" s="40"/>
      <c r="H16" s="37"/>
      <c r="I16" s="50"/>
      <c r="J16" s="37"/>
      <c r="K16" s="37"/>
      <c r="L16" s="52"/>
      <c r="M16" s="40"/>
    </row>
    <row r="17">
      <c r="A17" s="37" t="s">
        <v>118</v>
      </c>
      <c r="B17" s="38">
        <v>43506.0</v>
      </c>
      <c r="C17" s="37"/>
      <c r="D17" s="37"/>
      <c r="E17" s="40"/>
      <c r="F17" s="40"/>
      <c r="H17" s="37" t="s">
        <v>119</v>
      </c>
      <c r="I17" s="50"/>
      <c r="J17" s="37"/>
      <c r="K17" s="37"/>
      <c r="L17" s="40"/>
      <c r="M17" s="52"/>
    </row>
    <row r="18">
      <c r="A18" s="37"/>
      <c r="B18" s="50"/>
      <c r="C18" s="37"/>
      <c r="D18" s="37"/>
      <c r="E18" s="40"/>
      <c r="F18" s="40"/>
      <c r="H18" s="37"/>
      <c r="I18" s="50"/>
      <c r="J18" s="37"/>
      <c r="K18" s="37"/>
      <c r="L18" s="40"/>
      <c r="M18" s="40"/>
    </row>
    <row r="19">
      <c r="H19" s="37"/>
      <c r="I19" s="50"/>
      <c r="J19" s="37"/>
      <c r="K19" s="37"/>
      <c r="L19" s="40"/>
      <c r="M19" s="40"/>
    </row>
    <row r="20">
      <c r="H20" s="10"/>
      <c r="I20" s="10"/>
      <c r="J20" s="10"/>
      <c r="K20" s="10"/>
      <c r="L20" s="10"/>
      <c r="M20" s="10"/>
    </row>
    <row r="21" ht="15.75" customHeight="1"/>
    <row r="22" ht="15.75" customHeight="1">
      <c r="A22" s="54" t="s">
        <v>120</v>
      </c>
      <c r="H22" s="54" t="s">
        <v>121</v>
      </c>
    </row>
    <row r="23" ht="15.75" customHeight="1">
      <c r="A23" s="54" t="s">
        <v>120</v>
      </c>
      <c r="H23" s="54" t="s">
        <v>121</v>
      </c>
    </row>
    <row r="24" ht="15.75" customHeight="1">
      <c r="H24" s="54" t="s">
        <v>121</v>
      </c>
      <c r="X24" s="54" t="s">
        <v>120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I1:K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14.0"/>
    <col customWidth="1" min="3" max="3" width="10.57"/>
    <col customWidth="1" min="4" max="4" width="26.86"/>
    <col customWidth="1" min="5" max="5" width="20.29"/>
    <col customWidth="1" min="6" max="6" width="20.14"/>
    <col customWidth="1" min="7" max="7" width="24.71"/>
    <col customWidth="1" min="8" max="8" width="23.71"/>
    <col customWidth="1" min="9" max="9" width="20.43"/>
    <col customWidth="1" min="10" max="10" width="10.57"/>
    <col customWidth="1" hidden="1" min="11" max="11" width="8.0"/>
    <col customWidth="1" min="12" max="12" width="23.29"/>
    <col customWidth="1" min="13" max="13" width="0.29"/>
    <col customWidth="1" min="14" max="14" width="9.14"/>
    <col customWidth="1" min="15" max="15" width="14.57"/>
    <col customWidth="1" min="16" max="16" width="2.29"/>
    <col customWidth="1" min="17" max="17" width="23.0"/>
    <col customWidth="1" min="18" max="18" width="2.29"/>
    <col customWidth="1" min="19" max="19" width="23.0"/>
    <col customWidth="1" min="20" max="26" width="8.0"/>
  </cols>
  <sheetData>
    <row r="1" ht="15.75" customHeight="1">
      <c r="A1" s="55" t="s">
        <v>122</v>
      </c>
      <c r="B1" s="56"/>
      <c r="C1" s="57"/>
      <c r="D1" s="58" t="s">
        <v>123</v>
      </c>
      <c r="E1" s="59"/>
      <c r="F1" s="58" t="s">
        <v>124</v>
      </c>
      <c r="G1" s="59"/>
      <c r="H1" s="60" t="s">
        <v>125</v>
      </c>
      <c r="I1" s="61"/>
      <c r="J1" s="61"/>
      <c r="K1" s="61"/>
      <c r="L1" s="61"/>
      <c r="M1" s="62"/>
      <c r="N1" s="62"/>
      <c r="O1" s="62"/>
      <c r="P1" s="62"/>
      <c r="Q1" s="62"/>
      <c r="R1" s="62"/>
      <c r="S1" s="61"/>
      <c r="T1" s="61"/>
      <c r="U1" s="61"/>
      <c r="V1" s="61"/>
      <c r="W1" s="61"/>
      <c r="X1" s="61"/>
      <c r="Y1" s="61"/>
      <c r="Z1" s="61"/>
    </row>
    <row r="2" ht="15.75" customHeight="1">
      <c r="A2" s="63"/>
      <c r="B2" s="63"/>
      <c r="C2" s="64"/>
      <c r="D2" s="65" t="s">
        <v>126</v>
      </c>
      <c r="E2" s="57"/>
      <c r="F2" s="66" t="s">
        <v>127</v>
      </c>
      <c r="G2" s="57"/>
      <c r="H2" s="67" t="s">
        <v>15</v>
      </c>
      <c r="I2" s="68" t="s">
        <v>128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ht="19.5" customHeight="1">
      <c r="A3" s="69" t="s">
        <v>129</v>
      </c>
      <c r="B3" s="56"/>
      <c r="C3" s="57"/>
      <c r="E3" s="70"/>
      <c r="F3" s="71"/>
      <c r="G3" s="70"/>
      <c r="H3" s="72"/>
      <c r="I3" s="68" t="s">
        <v>130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ht="14.25" customHeight="1">
      <c r="A4" s="63"/>
      <c r="B4" s="63"/>
      <c r="C4" s="64"/>
      <c r="D4" s="63"/>
      <c r="E4" s="64"/>
      <c r="F4" s="73"/>
      <c r="G4" s="64"/>
      <c r="H4" s="72"/>
      <c r="I4" s="68" t="s">
        <v>131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ht="14.25" customHeight="1">
      <c r="A5" s="74" t="s">
        <v>132</v>
      </c>
      <c r="B5" s="75"/>
      <c r="C5" s="59"/>
      <c r="D5" s="58" t="s">
        <v>133</v>
      </c>
      <c r="E5" s="59"/>
      <c r="F5" s="58" t="s">
        <v>134</v>
      </c>
      <c r="G5" s="59"/>
      <c r="H5" s="72"/>
      <c r="I5" s="68" t="s">
        <v>135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ht="14.25" customHeight="1">
      <c r="A6" s="69" t="s">
        <v>136</v>
      </c>
      <c r="B6" s="56"/>
      <c r="C6" s="57"/>
      <c r="D6" s="76" t="s">
        <v>137</v>
      </c>
      <c r="E6" s="57"/>
      <c r="F6" s="77" t="s">
        <v>138</v>
      </c>
      <c r="G6" s="57"/>
      <c r="H6" s="72"/>
      <c r="I6" s="68" t="s">
        <v>139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ht="17.25" customHeight="1">
      <c r="A7" s="63"/>
      <c r="B7" s="63"/>
      <c r="C7" s="64"/>
      <c r="D7" s="73"/>
      <c r="E7" s="64"/>
      <c r="F7" s="73"/>
      <c r="G7" s="64"/>
      <c r="H7" s="78"/>
      <c r="I7" s="68" t="s">
        <v>140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ht="14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ht="15.0" customHeight="1">
      <c r="A9" s="61"/>
      <c r="B9" s="61"/>
      <c r="C9" s="79"/>
      <c r="D9" s="79"/>
      <c r="E9" s="79"/>
      <c r="F9" s="61"/>
      <c r="G9" s="80"/>
      <c r="H9" s="80"/>
      <c r="I9" s="80"/>
      <c r="J9" s="80"/>
      <c r="K9" s="80"/>
      <c r="L9" s="61"/>
      <c r="M9" s="61"/>
      <c r="N9" s="61"/>
      <c r="O9" s="61"/>
      <c r="P9" s="61"/>
      <c r="Q9" s="81"/>
      <c r="R9" s="61"/>
      <c r="S9" s="79"/>
      <c r="T9" s="61"/>
      <c r="U9" s="61"/>
      <c r="V9" s="61"/>
      <c r="W9" s="61"/>
      <c r="X9" s="61"/>
      <c r="Y9" s="61"/>
      <c r="Z9" s="61"/>
    </row>
    <row r="10" ht="15.0" customHeight="1">
      <c r="A10" s="82" t="s">
        <v>141</v>
      </c>
      <c r="B10" s="83"/>
      <c r="C10" s="84" t="s">
        <v>142</v>
      </c>
      <c r="D10" s="85" t="s">
        <v>143</v>
      </c>
      <c r="E10" s="86" t="s">
        <v>144</v>
      </c>
      <c r="F10" s="87"/>
      <c r="G10" s="85" t="s">
        <v>145</v>
      </c>
      <c r="H10" s="88"/>
      <c r="I10" s="86" t="s">
        <v>146</v>
      </c>
      <c r="J10" s="87"/>
      <c r="K10" s="79" t="s">
        <v>143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ht="15.0" customHeight="1">
      <c r="A11" s="89"/>
      <c r="B11" s="90"/>
      <c r="C11" s="84" t="s">
        <v>147</v>
      </c>
      <c r="D11" s="91">
        <v>42004.0</v>
      </c>
      <c r="E11" s="92" t="s">
        <v>98</v>
      </c>
      <c r="F11" s="93" t="s">
        <v>148</v>
      </c>
      <c r="G11" s="91">
        <f>D11</f>
        <v>42004</v>
      </c>
      <c r="H11" s="92">
        <v>41639.0</v>
      </c>
      <c r="I11" s="94" t="s">
        <v>149</v>
      </c>
      <c r="J11" s="94" t="s">
        <v>150</v>
      </c>
      <c r="K11" s="95">
        <v>37925.0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ht="15.0" customHeight="1">
      <c r="A12" s="96"/>
      <c r="C12" s="97" t="s">
        <v>15</v>
      </c>
      <c r="D12" s="98" t="s">
        <v>151</v>
      </c>
      <c r="E12" s="99"/>
      <c r="F12" s="100"/>
      <c r="G12" s="101"/>
      <c r="H12" s="96"/>
      <c r="I12" s="102"/>
      <c r="J12" s="103"/>
      <c r="K12" s="104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ht="15.0" customHeight="1">
      <c r="A13" s="105" t="s">
        <v>14</v>
      </c>
      <c r="B13" s="106"/>
      <c r="C13" s="107" t="s">
        <v>102</v>
      </c>
      <c r="D13" s="108">
        <v>1.99672577991E9</v>
      </c>
      <c r="E13" s="109">
        <v>2000000.0</v>
      </c>
      <c r="F13" s="110"/>
      <c r="G13" s="111">
        <f>D13+E13-F13</f>
        <v>1998725780</v>
      </c>
      <c r="H13" s="99">
        <v>0.0</v>
      </c>
      <c r="I13" s="108">
        <f>G13-D13</f>
        <v>2000000</v>
      </c>
      <c r="J13" s="112">
        <f>I13/D18</f>
        <v>0.001001639795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ht="15.0" customHeight="1">
      <c r="A14" s="105"/>
      <c r="B14" s="106"/>
      <c r="C14" s="97" t="s">
        <v>104</v>
      </c>
      <c r="D14" s="111"/>
      <c r="E14" s="109">
        <v>2000000.0</v>
      </c>
      <c r="F14" s="110"/>
      <c r="G14" s="111">
        <f>G13+E14-F14</f>
        <v>2000725780</v>
      </c>
      <c r="H14" s="99"/>
      <c r="I14" s="113"/>
      <c r="J14" s="114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ht="15.0" customHeight="1">
      <c r="A15" s="105"/>
      <c r="B15" s="106"/>
      <c r="C15" s="97"/>
      <c r="D15" s="111"/>
      <c r="E15" s="109"/>
      <c r="F15" s="110"/>
      <c r="G15" s="111"/>
      <c r="H15" s="99"/>
      <c r="I15" s="113"/>
      <c r="J15" s="114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ht="15.0" customHeight="1">
      <c r="A16" s="105"/>
      <c r="B16" s="106"/>
      <c r="C16" s="97"/>
      <c r="D16" s="111"/>
      <c r="E16" s="109"/>
      <c r="F16" s="110"/>
      <c r="G16" s="111"/>
      <c r="H16" s="99"/>
      <c r="I16" s="113"/>
      <c r="J16" s="114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ht="15.0" customHeight="1">
      <c r="A17" s="96"/>
      <c r="C17" s="102"/>
      <c r="D17" s="115"/>
      <c r="E17" s="116"/>
      <c r="F17" s="117"/>
      <c r="G17" s="115"/>
      <c r="H17" s="118"/>
      <c r="I17" s="113"/>
      <c r="J17" s="114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ht="15.0" customHeight="1">
      <c r="A18" s="119"/>
      <c r="B18" s="120"/>
      <c r="C18" s="121"/>
      <c r="D18" s="122">
        <f>SUM(D13)</f>
        <v>1996725780</v>
      </c>
      <c r="E18" s="123">
        <f t="shared" ref="E18:F18" si="1">SUM(E13:E17)</f>
        <v>4000000</v>
      </c>
      <c r="F18" s="124">
        <f t="shared" si="1"/>
        <v>0</v>
      </c>
      <c r="G18" s="122">
        <f>G14</f>
        <v>2000725780</v>
      </c>
      <c r="H18" s="125"/>
      <c r="I18" s="126">
        <f>G18-D18</f>
        <v>4000000</v>
      </c>
      <c r="J18" s="127">
        <f>I18/D18</f>
        <v>0.002003279589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ht="15.0" customHeight="1">
      <c r="A19" s="61"/>
      <c r="B19" s="128"/>
      <c r="C19" s="129"/>
      <c r="D19" s="129"/>
      <c r="E19" s="129"/>
      <c r="F19" s="129"/>
      <c r="G19" s="129"/>
      <c r="H19" s="129"/>
      <c r="I19" s="12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ht="15.0" customHeight="1">
      <c r="A20" s="61"/>
      <c r="B20" s="128"/>
      <c r="C20" s="129"/>
      <c r="D20" s="129"/>
      <c r="E20" s="129"/>
      <c r="F20" s="130" t="s">
        <v>152</v>
      </c>
      <c r="G20" s="129"/>
      <c r="H20" s="129"/>
      <c r="I20" s="129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15.0" customHeight="1">
      <c r="A21" s="61"/>
      <c r="B21" s="128"/>
      <c r="C21" s="129"/>
      <c r="D21" s="129"/>
      <c r="E21" s="129"/>
      <c r="F21" s="79" t="s">
        <v>153</v>
      </c>
      <c r="G21" s="131" t="s">
        <v>154</v>
      </c>
      <c r="H21" s="131"/>
      <c r="I21" s="12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ht="15.0" customHeight="1">
      <c r="A22" s="61"/>
      <c r="B22" s="128"/>
      <c r="C22" s="129"/>
      <c r="D22" s="129"/>
      <c r="E22" s="129"/>
      <c r="F22" s="129"/>
      <c r="G22" s="131" t="s">
        <v>155</v>
      </c>
      <c r="H22" s="131"/>
      <c r="I22" s="129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ht="15.0" customHeight="1">
      <c r="A23" s="61"/>
      <c r="B23" s="128"/>
      <c r="C23" s="132"/>
      <c r="D23" s="132"/>
      <c r="E23" s="132"/>
      <c r="F23" s="132"/>
      <c r="G23" s="131" t="s">
        <v>156</v>
      </c>
      <c r="H23" s="133"/>
      <c r="I23" s="13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15.0" customHeight="1">
      <c r="A24" s="134" t="s">
        <v>157</v>
      </c>
      <c r="B24" s="135"/>
      <c r="C24" s="136"/>
      <c r="D24" s="136"/>
      <c r="E24" s="136"/>
      <c r="F24" s="136"/>
      <c r="G24" s="131"/>
      <c r="H24" s="133"/>
      <c r="I24" s="13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ht="15.0" customHeight="1">
      <c r="A25" s="137" t="s">
        <v>158</v>
      </c>
      <c r="B25" s="138" t="s">
        <v>102</v>
      </c>
      <c r="C25" s="139" t="s">
        <v>110</v>
      </c>
      <c r="D25" s="140"/>
      <c r="E25" s="141">
        <v>2000000.0</v>
      </c>
      <c r="F25" s="141"/>
      <c r="G25" s="129"/>
      <c r="H25" s="129"/>
      <c r="I25" s="129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15.0" customHeight="1">
      <c r="A26" s="137"/>
      <c r="B26" s="142"/>
      <c r="C26" s="140"/>
      <c r="D26" s="140" t="s">
        <v>107</v>
      </c>
      <c r="E26" s="141"/>
      <c r="F26" s="141">
        <v>2000000.0</v>
      </c>
      <c r="G26" s="129"/>
      <c r="H26" s="129"/>
      <c r="I26" s="129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ht="15.0" customHeight="1">
      <c r="A27" s="137" t="s">
        <v>158</v>
      </c>
      <c r="B27" s="140" t="s">
        <v>104</v>
      </c>
      <c r="C27" s="140" t="s">
        <v>110</v>
      </c>
      <c r="D27" s="140"/>
      <c r="E27" s="141">
        <v>2000000.0</v>
      </c>
      <c r="F27" s="141"/>
      <c r="G27" s="129"/>
      <c r="H27" s="129"/>
      <c r="I27" s="129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t="15.0" customHeight="1">
      <c r="A28" s="137"/>
      <c r="B28" s="143"/>
      <c r="C28" s="140"/>
      <c r="D28" s="140" t="s">
        <v>111</v>
      </c>
      <c r="E28" s="141"/>
      <c r="F28" s="141">
        <v>2000000.0</v>
      </c>
      <c r="G28" s="129"/>
      <c r="H28" s="129"/>
      <c r="I28" s="129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15.0" customHeight="1">
      <c r="A29" s="61"/>
      <c r="B29" s="144"/>
      <c r="C29" s="129"/>
      <c r="D29" s="129"/>
      <c r="E29" s="145"/>
      <c r="F29" s="145"/>
      <c r="G29" s="129"/>
      <c r="H29" s="129"/>
      <c r="I29" s="129"/>
      <c r="J29" s="146"/>
      <c r="K29" s="146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15.0" customHeight="1">
      <c r="A30" s="147" t="s">
        <v>159</v>
      </c>
      <c r="B30" s="148"/>
      <c r="C30" s="148"/>
      <c r="D30" s="148"/>
      <c r="E30" s="148"/>
      <c r="F30" s="148"/>
      <c r="G30" s="10"/>
      <c r="H30" s="10"/>
      <c r="I30" s="10"/>
      <c r="J30" s="10"/>
      <c r="K30" s="146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15.0" customHeight="1">
      <c r="A31" s="149">
        <v>1.0</v>
      </c>
      <c r="B31" s="150"/>
      <c r="C31" s="151"/>
      <c r="D31" s="152"/>
      <c r="E31" s="151"/>
      <c r="F31" s="151"/>
      <c r="G31" s="130"/>
      <c r="H31" s="130"/>
      <c r="I31" s="130"/>
      <c r="J31" s="146"/>
      <c r="K31" s="146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15.0" customHeight="1">
      <c r="A32" s="149">
        <v>2.0</v>
      </c>
      <c r="B32" s="149"/>
      <c r="C32" s="153"/>
      <c r="D32" s="154"/>
      <c r="E32" s="153"/>
      <c r="F32" s="153"/>
      <c r="G32" s="146"/>
      <c r="H32" s="146"/>
      <c r="I32" s="146"/>
      <c r="J32" s="146"/>
      <c r="K32" s="146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15.0" customHeight="1">
      <c r="A33" s="149">
        <v>3.0</v>
      </c>
      <c r="B33" s="155"/>
      <c r="C33" s="156"/>
      <c r="D33" s="157"/>
      <c r="E33" s="158"/>
      <c r="F33" s="158"/>
      <c r="G33" s="132"/>
      <c r="H33" s="132"/>
      <c r="I33" s="132"/>
      <c r="J33" s="146"/>
      <c r="K33" s="146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15.0" customHeight="1">
      <c r="A34" s="149" t="s">
        <v>160</v>
      </c>
      <c r="B34" s="155"/>
      <c r="C34" s="159"/>
      <c r="D34" s="160"/>
      <c r="E34" s="158"/>
      <c r="F34" s="158"/>
      <c r="G34" s="132"/>
      <c r="H34" s="132"/>
      <c r="I34" s="132"/>
      <c r="J34" s="146"/>
      <c r="K34" s="146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15.0" customHeight="1">
      <c r="A35" s="61"/>
      <c r="B35" s="61"/>
      <c r="C35" s="161"/>
      <c r="D35" s="161"/>
      <c r="E35" s="162"/>
      <c r="F35" s="162"/>
      <c r="G35" s="162"/>
      <c r="H35" s="162"/>
      <c r="I35" s="162"/>
      <c r="J35" s="16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15.0" customHeight="1">
      <c r="A36" s="164" t="s">
        <v>161</v>
      </c>
      <c r="B36" s="164"/>
      <c r="C36" s="164"/>
      <c r="D36" s="164"/>
      <c r="E36" s="164"/>
      <c r="F36" s="165"/>
      <c r="G36" s="129"/>
      <c r="H36" s="129"/>
      <c r="I36" s="129"/>
      <c r="J36" s="146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15.0" customHeight="1">
      <c r="A37" s="164" t="s">
        <v>162</v>
      </c>
      <c r="B37" s="164"/>
      <c r="C37" s="164"/>
      <c r="D37" s="164"/>
      <c r="E37" s="164"/>
      <c r="F37" s="165"/>
      <c r="G37" s="146"/>
      <c r="H37" s="146"/>
      <c r="I37" s="146"/>
      <c r="J37" s="146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15.0" customHeight="1">
      <c r="A38" s="166" t="s">
        <v>163</v>
      </c>
      <c r="B38" s="164"/>
      <c r="C38" s="164"/>
      <c r="D38" s="164"/>
      <c r="E38" s="164"/>
      <c r="F38" s="165"/>
      <c r="G38" s="146"/>
      <c r="H38" s="146"/>
      <c r="I38" s="146"/>
      <c r="J38" s="146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15.0" customHeight="1">
      <c r="A39" s="167"/>
      <c r="B39" s="168"/>
      <c r="C39" s="168"/>
      <c r="D39" s="168"/>
      <c r="E39" s="168"/>
      <c r="F39" s="10"/>
      <c r="G39" s="146"/>
      <c r="H39" s="146"/>
      <c r="I39" s="146"/>
      <c r="J39" s="146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15.0" customHeight="1">
      <c r="A40" s="68" t="s">
        <v>164</v>
      </c>
      <c r="B40" s="61"/>
      <c r="C40" s="61"/>
      <c r="D40" s="61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61"/>
      <c r="S40" s="146"/>
      <c r="T40" s="61"/>
      <c r="U40" s="61"/>
      <c r="V40" s="61"/>
      <c r="W40" s="61"/>
      <c r="X40" s="61"/>
      <c r="Y40" s="61"/>
      <c r="Z40" s="61"/>
    </row>
    <row r="41" ht="15.0" customHeight="1">
      <c r="A41" s="68" t="s">
        <v>165</v>
      </c>
      <c r="B41" s="61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61"/>
      <c r="S41" s="146"/>
      <c r="T41" s="61"/>
      <c r="U41" s="61"/>
      <c r="V41" s="61"/>
      <c r="W41" s="61"/>
      <c r="X41" s="61"/>
      <c r="Y41" s="61"/>
      <c r="Z41" s="61"/>
    </row>
    <row r="42" ht="15.0" customHeight="1">
      <c r="A42" s="68" t="s">
        <v>166</v>
      </c>
      <c r="B42" s="169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61"/>
      <c r="S42" s="146"/>
      <c r="T42" s="61"/>
      <c r="U42" s="61"/>
      <c r="V42" s="61"/>
      <c r="W42" s="61"/>
      <c r="X42" s="61"/>
      <c r="Y42" s="61"/>
      <c r="Z42" s="61"/>
    </row>
    <row r="43" ht="15.0" customHeight="1">
      <c r="A43" s="61"/>
      <c r="B43" s="169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61"/>
      <c r="S43" s="146"/>
      <c r="T43" s="61"/>
      <c r="U43" s="61"/>
      <c r="V43" s="61"/>
      <c r="W43" s="61"/>
      <c r="X43" s="61"/>
      <c r="Y43" s="61"/>
      <c r="Z43" s="61"/>
    </row>
    <row r="44" ht="15.0" customHeight="1">
      <c r="A44" s="61"/>
      <c r="B44" s="61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61"/>
      <c r="S44" s="146"/>
      <c r="T44" s="61"/>
      <c r="U44" s="61"/>
      <c r="V44" s="61"/>
      <c r="W44" s="61"/>
      <c r="X44" s="61"/>
      <c r="Y44" s="61"/>
      <c r="Z44" s="61"/>
    </row>
    <row r="45" ht="15.0" customHeight="1">
      <c r="A45" s="61"/>
      <c r="B45" s="169"/>
      <c r="C45" s="170"/>
      <c r="D45" s="171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61"/>
      <c r="S45" s="146"/>
      <c r="T45" s="61"/>
      <c r="U45" s="61"/>
      <c r="V45" s="61"/>
      <c r="W45" s="61"/>
      <c r="X45" s="61"/>
      <c r="Y45" s="61"/>
      <c r="Z45" s="61"/>
    </row>
    <row r="46" ht="15.0" customHeight="1">
      <c r="A46" s="61"/>
      <c r="B46" s="169"/>
      <c r="C46" s="171"/>
      <c r="D46" s="171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61"/>
      <c r="S46" s="61"/>
      <c r="T46" s="61"/>
      <c r="U46" s="61"/>
      <c r="V46" s="61"/>
      <c r="W46" s="61"/>
      <c r="X46" s="61"/>
      <c r="Y46" s="61"/>
      <c r="Z46" s="61"/>
    </row>
    <row r="47" ht="15.0" customHeight="1">
      <c r="A47" s="61"/>
      <c r="B47" s="61"/>
      <c r="C47" s="170"/>
      <c r="D47" s="171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61"/>
      <c r="S47" s="61"/>
      <c r="T47" s="61"/>
      <c r="U47" s="61"/>
      <c r="V47" s="61"/>
      <c r="W47" s="61"/>
      <c r="X47" s="61"/>
      <c r="Y47" s="61"/>
      <c r="Z47" s="61"/>
    </row>
    <row r="48" ht="15.0" customHeight="1">
      <c r="A48" s="61"/>
      <c r="B48" s="61"/>
      <c r="C48" s="170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61"/>
      <c r="S48" s="61"/>
      <c r="T48" s="61"/>
      <c r="U48" s="61"/>
      <c r="V48" s="61"/>
      <c r="W48" s="61"/>
      <c r="X48" s="61"/>
      <c r="Y48" s="61"/>
      <c r="Z48" s="61"/>
    </row>
    <row r="49" ht="15.0" customHeight="1">
      <c r="A49" s="61"/>
      <c r="B49" s="61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61"/>
      <c r="S49" s="61"/>
      <c r="T49" s="61"/>
      <c r="U49" s="61"/>
      <c r="V49" s="61"/>
      <c r="W49" s="61"/>
      <c r="X49" s="61"/>
      <c r="Y49" s="61"/>
      <c r="Z49" s="61"/>
    </row>
    <row r="50" ht="15.0" customHeight="1">
      <c r="A50" s="61"/>
      <c r="B50" s="61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61"/>
      <c r="S50" s="61"/>
      <c r="T50" s="61"/>
      <c r="U50" s="61"/>
      <c r="V50" s="61"/>
      <c r="W50" s="61"/>
      <c r="X50" s="61"/>
      <c r="Y50" s="61"/>
      <c r="Z50" s="61"/>
    </row>
    <row r="51" ht="15.0" customHeight="1">
      <c r="A51" s="61"/>
      <c r="B51" s="61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61"/>
      <c r="S51" s="61"/>
      <c r="T51" s="61"/>
      <c r="U51" s="61"/>
      <c r="V51" s="61"/>
      <c r="W51" s="61"/>
      <c r="X51" s="61"/>
      <c r="Y51" s="61"/>
      <c r="Z51" s="61"/>
    </row>
    <row r="52" ht="15.0" customHeight="1">
      <c r="A52" s="61"/>
      <c r="B52" s="61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61"/>
      <c r="S52" s="61"/>
      <c r="T52" s="61"/>
      <c r="U52" s="61"/>
      <c r="V52" s="61"/>
      <c r="W52" s="61"/>
      <c r="X52" s="61"/>
      <c r="Y52" s="61"/>
      <c r="Z52" s="61"/>
    </row>
    <row r="53" ht="15.0" customHeight="1">
      <c r="A53" s="61"/>
      <c r="B53" s="61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61"/>
      <c r="S53" s="61"/>
      <c r="T53" s="61"/>
      <c r="U53" s="61"/>
      <c r="V53" s="61"/>
      <c r="W53" s="61"/>
      <c r="X53" s="61"/>
      <c r="Y53" s="61"/>
      <c r="Z53" s="61"/>
    </row>
    <row r="54" ht="15.0" customHeight="1">
      <c r="A54" s="61"/>
      <c r="B54" s="61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61"/>
      <c r="S54" s="61"/>
      <c r="T54" s="61"/>
      <c r="U54" s="61"/>
      <c r="V54" s="61"/>
      <c r="W54" s="61"/>
      <c r="X54" s="61"/>
      <c r="Y54" s="61"/>
      <c r="Z54" s="61"/>
    </row>
    <row r="55" ht="15.0" customHeight="1">
      <c r="A55" s="61"/>
      <c r="B55" s="61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61"/>
      <c r="S55" s="61"/>
      <c r="T55" s="61"/>
      <c r="U55" s="61"/>
      <c r="V55" s="61"/>
      <c r="W55" s="61"/>
      <c r="X55" s="61"/>
      <c r="Y55" s="61"/>
      <c r="Z55" s="61"/>
    </row>
    <row r="56" ht="15.0" customHeight="1">
      <c r="A56" s="61"/>
      <c r="B56" s="61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61"/>
      <c r="S56" s="61"/>
      <c r="T56" s="61"/>
      <c r="U56" s="61"/>
      <c r="V56" s="61"/>
      <c r="W56" s="61"/>
      <c r="X56" s="61"/>
      <c r="Y56" s="61"/>
      <c r="Z56" s="61"/>
    </row>
    <row r="57" ht="15.0" customHeight="1">
      <c r="A57" s="61"/>
      <c r="B57" s="61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61"/>
      <c r="S57" s="61"/>
      <c r="T57" s="61"/>
      <c r="U57" s="61"/>
      <c r="V57" s="61"/>
      <c r="W57" s="61"/>
      <c r="X57" s="61"/>
      <c r="Y57" s="61"/>
      <c r="Z57" s="61"/>
    </row>
    <row r="58" ht="15.0" customHeight="1">
      <c r="A58" s="61"/>
      <c r="B58" s="61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61"/>
      <c r="S58" s="61"/>
      <c r="T58" s="61"/>
      <c r="U58" s="61"/>
      <c r="V58" s="61"/>
      <c r="W58" s="61"/>
      <c r="X58" s="61"/>
      <c r="Y58" s="61"/>
      <c r="Z58" s="61"/>
    </row>
    <row r="59" ht="15.0" customHeight="1">
      <c r="A59" s="61"/>
      <c r="B59" s="61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61"/>
      <c r="S59" s="61"/>
      <c r="T59" s="61"/>
      <c r="U59" s="61"/>
      <c r="V59" s="61"/>
      <c r="W59" s="61"/>
      <c r="X59" s="61"/>
      <c r="Y59" s="61"/>
      <c r="Z59" s="61"/>
    </row>
    <row r="60" ht="15.0" customHeight="1">
      <c r="A60" s="61"/>
      <c r="B60" s="61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61"/>
      <c r="S60" s="61"/>
      <c r="T60" s="61"/>
      <c r="U60" s="61"/>
      <c r="V60" s="61"/>
      <c r="W60" s="61"/>
      <c r="X60" s="61"/>
      <c r="Y60" s="61"/>
      <c r="Z60" s="61"/>
    </row>
    <row r="61" ht="15.0" customHeight="1">
      <c r="A61" s="61"/>
      <c r="B61" s="61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61"/>
      <c r="S61" s="61"/>
      <c r="T61" s="61"/>
      <c r="U61" s="61"/>
      <c r="V61" s="61"/>
      <c r="W61" s="61"/>
      <c r="X61" s="61"/>
      <c r="Y61" s="61"/>
      <c r="Z61" s="61"/>
    </row>
    <row r="62" ht="15.0" customHeight="1">
      <c r="A62" s="61"/>
      <c r="B62" s="61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61"/>
      <c r="S62" s="61"/>
      <c r="T62" s="61"/>
      <c r="U62" s="61"/>
      <c r="V62" s="61"/>
      <c r="W62" s="61"/>
      <c r="X62" s="61"/>
      <c r="Y62" s="61"/>
      <c r="Z62" s="61"/>
    </row>
    <row r="63" ht="15.0" customHeight="1">
      <c r="A63" s="61"/>
      <c r="B63" s="61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61"/>
      <c r="S63" s="61"/>
      <c r="T63" s="61"/>
      <c r="U63" s="61"/>
      <c r="V63" s="61"/>
      <c r="W63" s="61"/>
      <c r="X63" s="61"/>
      <c r="Y63" s="61"/>
      <c r="Z63" s="61"/>
    </row>
    <row r="64" ht="15.0" customHeight="1">
      <c r="A64" s="61"/>
      <c r="B64" s="61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61"/>
      <c r="S64" s="61"/>
      <c r="T64" s="61"/>
      <c r="U64" s="61"/>
      <c r="V64" s="61"/>
      <c r="W64" s="61"/>
      <c r="X64" s="61"/>
      <c r="Y64" s="61"/>
      <c r="Z64" s="61"/>
    </row>
    <row r="65" ht="15.0" customHeight="1">
      <c r="A65" s="61"/>
      <c r="B65" s="61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61"/>
      <c r="S65" s="61"/>
      <c r="T65" s="61"/>
      <c r="U65" s="61"/>
      <c r="V65" s="61"/>
      <c r="W65" s="61"/>
      <c r="X65" s="61"/>
      <c r="Y65" s="61"/>
      <c r="Z65" s="61"/>
    </row>
    <row r="66" ht="15.0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146"/>
      <c r="M66" s="146"/>
      <c r="N66" s="146"/>
      <c r="O66" s="146"/>
      <c r="P66" s="146"/>
      <c r="Q66" s="146"/>
      <c r="R66" s="61"/>
      <c r="S66" s="61"/>
      <c r="T66" s="61"/>
      <c r="U66" s="61"/>
      <c r="V66" s="61"/>
      <c r="W66" s="61"/>
      <c r="X66" s="61"/>
      <c r="Y66" s="61"/>
      <c r="Z66" s="61"/>
    </row>
    <row r="67" ht="15.0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146"/>
      <c r="M67" s="146"/>
      <c r="N67" s="146"/>
      <c r="O67" s="146"/>
      <c r="P67" s="146"/>
      <c r="Q67" s="146"/>
      <c r="R67" s="61"/>
      <c r="S67" s="61"/>
      <c r="T67" s="61"/>
      <c r="U67" s="61"/>
      <c r="V67" s="61"/>
      <c r="W67" s="61"/>
      <c r="X67" s="61"/>
      <c r="Y67" s="61"/>
      <c r="Z67" s="61"/>
    </row>
    <row r="68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24">
    <mergeCell ref="A5:C5"/>
    <mergeCell ref="D5:E5"/>
    <mergeCell ref="D6:E7"/>
    <mergeCell ref="F6:G7"/>
    <mergeCell ref="E10:F10"/>
    <mergeCell ref="G10:H10"/>
    <mergeCell ref="I10:J10"/>
    <mergeCell ref="A1:C2"/>
    <mergeCell ref="D1:E1"/>
    <mergeCell ref="F1:G1"/>
    <mergeCell ref="D2:E4"/>
    <mergeCell ref="F2:G4"/>
    <mergeCell ref="H2:H7"/>
    <mergeCell ref="F5:G5"/>
    <mergeCell ref="A16:B16"/>
    <mergeCell ref="A17:B17"/>
    <mergeCell ref="A18:B18"/>
    <mergeCell ref="A3:C4"/>
    <mergeCell ref="A6:C7"/>
    <mergeCell ref="A10:B11"/>
    <mergeCell ref="A12:B12"/>
    <mergeCell ref="A13:B13"/>
    <mergeCell ref="A14:B14"/>
    <mergeCell ref="A15:B1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4.29"/>
    <col customWidth="1" min="3" max="3" width="21.43"/>
    <col customWidth="1" min="4" max="4" width="23.14"/>
    <col customWidth="1" min="5" max="5" width="22.43"/>
    <col customWidth="1" min="6" max="6" width="21.14"/>
    <col customWidth="1" min="7" max="7" width="24.14"/>
    <col customWidth="1" min="8" max="8" width="14.71"/>
    <col customWidth="1" min="9" max="9" width="24.0"/>
    <col customWidth="1" min="10" max="10" width="11.86"/>
    <col customWidth="1" min="11" max="26" width="8.0"/>
  </cols>
  <sheetData>
    <row r="1" ht="16.5" customHeight="1">
      <c r="A1" s="172" t="s">
        <v>167</v>
      </c>
      <c r="B1" s="173"/>
      <c r="C1" s="173"/>
      <c r="D1" s="174"/>
      <c r="E1" s="175" t="s">
        <v>123</v>
      </c>
      <c r="F1" s="59"/>
      <c r="G1" s="176" t="s">
        <v>124</v>
      </c>
      <c r="H1" s="75"/>
      <c r="I1" s="177" t="s">
        <v>125</v>
      </c>
      <c r="J1" s="59"/>
    </row>
    <row r="2" ht="15.75" customHeight="1">
      <c r="A2" s="178"/>
      <c r="B2" s="63"/>
      <c r="C2" s="63"/>
      <c r="D2" s="179"/>
      <c r="E2" s="180"/>
      <c r="F2" s="70"/>
      <c r="G2" s="181"/>
      <c r="H2" s="70"/>
      <c r="I2" s="182" t="s">
        <v>168</v>
      </c>
      <c r="J2" s="70"/>
    </row>
    <row r="3" ht="15.75" customHeight="1">
      <c r="A3" s="183" t="s">
        <v>169</v>
      </c>
      <c r="E3" s="71"/>
      <c r="F3" s="70"/>
      <c r="H3" s="70"/>
      <c r="J3" s="70"/>
    </row>
    <row r="4" ht="16.5" customHeight="1">
      <c r="A4" s="184" t="s">
        <v>170</v>
      </c>
      <c r="B4" s="63"/>
      <c r="C4" s="63"/>
      <c r="D4" s="63"/>
      <c r="E4" s="73"/>
      <c r="F4" s="64"/>
      <c r="G4" s="63"/>
      <c r="H4" s="64"/>
      <c r="J4" s="70"/>
    </row>
    <row r="5" ht="16.5" customHeight="1">
      <c r="A5" s="183" t="s">
        <v>171</v>
      </c>
      <c r="E5" s="185" t="s">
        <v>133</v>
      </c>
      <c r="F5" s="64"/>
      <c r="G5" s="186" t="s">
        <v>172</v>
      </c>
      <c r="H5" s="64"/>
      <c r="J5" s="70"/>
    </row>
    <row r="6" ht="15.75" customHeight="1">
      <c r="A6" s="183" t="s">
        <v>173</v>
      </c>
      <c r="E6" s="187"/>
      <c r="F6" s="70"/>
      <c r="G6" s="181"/>
      <c r="H6" s="70"/>
      <c r="J6" s="70"/>
    </row>
    <row r="7" ht="15.75" customHeight="1">
      <c r="A7" s="188"/>
      <c r="B7" s="63"/>
      <c r="C7" s="63"/>
      <c r="D7" s="63"/>
      <c r="E7" s="73"/>
      <c r="F7" s="64"/>
      <c r="G7" s="63"/>
      <c r="H7" s="64"/>
      <c r="I7" s="63"/>
      <c r="J7" s="64"/>
    </row>
    <row r="9" ht="15.75" customHeight="1">
      <c r="A9" s="82" t="s">
        <v>141</v>
      </c>
      <c r="B9" s="189"/>
      <c r="C9" s="86" t="s">
        <v>142</v>
      </c>
      <c r="D9" s="84" t="s">
        <v>143</v>
      </c>
      <c r="E9" s="190" t="s">
        <v>144</v>
      </c>
      <c r="F9" s="87"/>
      <c r="G9" s="85" t="s">
        <v>145</v>
      </c>
      <c r="H9" s="87"/>
      <c r="I9" s="85" t="s">
        <v>146</v>
      </c>
      <c r="J9" s="87"/>
    </row>
    <row r="10" ht="15.75" customHeight="1">
      <c r="A10" s="89"/>
      <c r="B10" s="120"/>
      <c r="C10" s="191" t="s">
        <v>147</v>
      </c>
      <c r="D10" s="192">
        <v>42004.0</v>
      </c>
      <c r="E10" s="193" t="s">
        <v>98</v>
      </c>
      <c r="F10" s="93" t="s">
        <v>148</v>
      </c>
      <c r="G10" s="193">
        <f>D10</f>
        <v>42004</v>
      </c>
      <c r="H10" s="194">
        <v>41639.0</v>
      </c>
      <c r="I10" s="195" t="s">
        <v>149</v>
      </c>
      <c r="J10" s="195" t="s">
        <v>150</v>
      </c>
    </row>
    <row r="11" ht="15.75" customHeight="1">
      <c r="A11" s="196" t="s">
        <v>14</v>
      </c>
      <c r="B11" s="197"/>
      <c r="C11" s="198" t="s">
        <v>15</v>
      </c>
      <c r="D11" s="108">
        <v>1.99672577991E9</v>
      </c>
      <c r="E11" s="199">
        <f>'WP SUPPORTING'!E18</f>
        <v>4000000</v>
      </c>
      <c r="F11" s="108"/>
      <c r="G11" s="111">
        <f t="shared" ref="G11:G12" si="1">D11+E11-F11</f>
        <v>2000725780</v>
      </c>
      <c r="H11" s="200"/>
      <c r="I11" s="201">
        <f t="shared" ref="I11:I12" si="2">G11-D11</f>
        <v>4000000</v>
      </c>
      <c r="J11" s="202">
        <f t="shared" ref="J11:J12" si="3">I11/D11</f>
        <v>0.002003279589</v>
      </c>
    </row>
    <row r="12">
      <c r="A12" s="196" t="s">
        <v>16</v>
      </c>
      <c r="B12" s="197"/>
      <c r="C12" s="198" t="s">
        <v>17</v>
      </c>
      <c r="D12" s="108">
        <v>1.5293E8</v>
      </c>
      <c r="E12" s="199"/>
      <c r="F12" s="203">
        <v>2000000.0</v>
      </c>
      <c r="G12" s="108">
        <f t="shared" si="1"/>
        <v>150930000</v>
      </c>
      <c r="H12" s="204"/>
      <c r="I12" s="201">
        <f t="shared" si="2"/>
        <v>-2000000</v>
      </c>
      <c r="J12" s="202">
        <f t="shared" si="3"/>
        <v>-0.01307787877</v>
      </c>
    </row>
    <row r="13">
      <c r="A13" s="196" t="s">
        <v>174</v>
      </c>
      <c r="C13" s="198" t="s">
        <v>19</v>
      </c>
      <c r="D13" s="108"/>
      <c r="E13" s="199"/>
      <c r="F13" s="205"/>
      <c r="G13" s="199"/>
      <c r="H13" s="206"/>
      <c r="I13" s="201"/>
      <c r="J13" s="202"/>
    </row>
    <row r="14">
      <c r="A14" s="196" t="s">
        <v>20</v>
      </c>
      <c r="C14" s="198" t="s">
        <v>21</v>
      </c>
      <c r="D14" s="108"/>
      <c r="E14" s="199"/>
      <c r="F14" s="207"/>
      <c r="G14" s="199"/>
      <c r="H14" s="100"/>
      <c r="I14" s="201"/>
      <c r="J14" s="202"/>
    </row>
    <row r="15">
      <c r="A15" s="196" t="s">
        <v>22</v>
      </c>
      <c r="C15" s="198" t="s">
        <v>23</v>
      </c>
      <c r="D15" s="108"/>
      <c r="E15" s="199"/>
      <c r="F15" s="208"/>
      <c r="G15" s="199"/>
      <c r="H15" s="100"/>
      <c r="I15" s="201"/>
      <c r="J15" s="202"/>
    </row>
    <row r="16">
      <c r="A16" s="196" t="s">
        <v>24</v>
      </c>
      <c r="C16" s="198" t="s">
        <v>25</v>
      </c>
      <c r="D16" s="108"/>
      <c r="E16" s="199"/>
      <c r="F16" s="108"/>
      <c r="G16" s="199"/>
      <c r="H16" s="100"/>
      <c r="I16" s="201"/>
      <c r="J16" s="202"/>
    </row>
    <row r="17">
      <c r="A17" s="196" t="s">
        <v>26</v>
      </c>
      <c r="C17" s="198" t="s">
        <v>27</v>
      </c>
      <c r="D17" s="108"/>
      <c r="E17" s="101"/>
      <c r="F17" s="108"/>
      <c r="G17" s="199"/>
      <c r="H17" s="108"/>
      <c r="I17" s="201"/>
      <c r="J17" s="202"/>
    </row>
    <row r="18">
      <c r="A18" s="209" t="s">
        <v>31</v>
      </c>
      <c r="C18" s="198" t="s">
        <v>32</v>
      </c>
      <c r="D18" s="205"/>
      <c r="E18" s="101"/>
      <c r="F18" s="108"/>
      <c r="G18" s="199"/>
      <c r="H18" s="108"/>
      <c r="I18" s="201"/>
      <c r="J18" s="202"/>
    </row>
    <row r="19">
      <c r="A19" s="209" t="s">
        <v>34</v>
      </c>
      <c r="C19" s="198" t="s">
        <v>35</v>
      </c>
      <c r="D19" s="205"/>
      <c r="E19" s="101"/>
      <c r="F19" s="108"/>
      <c r="G19" s="199"/>
      <c r="H19" s="108"/>
      <c r="I19" s="201"/>
      <c r="J19" s="202"/>
    </row>
    <row r="20">
      <c r="A20" s="209" t="s">
        <v>36</v>
      </c>
      <c r="C20" s="198" t="s">
        <v>37</v>
      </c>
      <c r="D20" s="205"/>
      <c r="E20" s="101"/>
      <c r="F20" s="108"/>
      <c r="G20" s="199"/>
      <c r="H20" s="108"/>
      <c r="I20" s="201"/>
      <c r="J20" s="202"/>
    </row>
    <row r="21" ht="15.75" customHeight="1">
      <c r="A21" s="209" t="s">
        <v>38</v>
      </c>
      <c r="C21" s="198" t="s">
        <v>39</v>
      </c>
      <c r="D21" s="205"/>
      <c r="E21" s="101"/>
      <c r="F21" s="108"/>
      <c r="G21" s="199"/>
      <c r="H21" s="108"/>
      <c r="I21" s="201"/>
      <c r="J21" s="202"/>
    </row>
    <row r="22" ht="15.75" customHeight="1">
      <c r="A22" s="209" t="s">
        <v>40</v>
      </c>
      <c r="C22" s="198" t="s">
        <v>41</v>
      </c>
      <c r="D22" s="205"/>
      <c r="E22" s="199"/>
      <c r="F22" s="108"/>
      <c r="G22" s="199"/>
      <c r="H22" s="108"/>
      <c r="I22" s="201"/>
      <c r="J22" s="202"/>
    </row>
    <row r="23" ht="15.75" customHeight="1">
      <c r="A23" s="209" t="s">
        <v>42</v>
      </c>
      <c r="C23" s="198" t="s">
        <v>43</v>
      </c>
      <c r="D23" s="205"/>
      <c r="E23" s="199"/>
      <c r="F23" s="108"/>
      <c r="G23" s="199"/>
      <c r="H23" s="100" t="str">
        <f>H15</f>
        <v/>
      </c>
      <c r="I23" s="201"/>
      <c r="J23" s="202"/>
    </row>
    <row r="24" ht="15.75" customHeight="1">
      <c r="A24" s="209" t="s">
        <v>44</v>
      </c>
      <c r="C24" s="198" t="s">
        <v>45</v>
      </c>
      <c r="D24" s="205"/>
      <c r="E24" s="199"/>
      <c r="F24" s="108"/>
      <c r="G24" s="199"/>
      <c r="H24" s="108"/>
      <c r="I24" s="201"/>
      <c r="J24" s="202"/>
    </row>
    <row r="25" ht="15.75" customHeight="1">
      <c r="A25" s="196" t="s">
        <v>47</v>
      </c>
      <c r="C25" s="198" t="s">
        <v>48</v>
      </c>
      <c r="D25" s="108"/>
      <c r="E25" s="199"/>
      <c r="F25" s="108"/>
      <c r="G25" s="199"/>
      <c r="H25" s="108"/>
      <c r="I25" s="201"/>
      <c r="J25" s="202"/>
    </row>
    <row r="26" ht="15.75" customHeight="1">
      <c r="A26" s="96"/>
      <c r="C26" s="198"/>
      <c r="D26" s="108"/>
      <c r="E26" s="199"/>
      <c r="F26" s="108"/>
      <c r="G26" s="199"/>
      <c r="H26" s="108"/>
      <c r="I26" s="204"/>
      <c r="J26" s="202"/>
    </row>
    <row r="27" ht="16.5" customHeight="1">
      <c r="A27" s="119"/>
      <c r="B27" s="120"/>
      <c r="C27" s="210"/>
      <c r="D27" s="211">
        <f>SUM(D11:D25)</f>
        <v>2149655780</v>
      </c>
      <c r="E27" s="212">
        <f t="shared" ref="E27:G27" si="4">SUM(E11:E26)</f>
        <v>4000000</v>
      </c>
      <c r="F27" s="211">
        <f t="shared" si="4"/>
        <v>2000000</v>
      </c>
      <c r="G27" s="212">
        <f t="shared" si="4"/>
        <v>2151655780</v>
      </c>
      <c r="H27" s="211"/>
      <c r="I27" s="213">
        <f t="shared" ref="I27:J27" si="5">SUM(I11:I26)</f>
        <v>2000000</v>
      </c>
      <c r="J27" s="214">
        <f t="shared" si="5"/>
        <v>-0.01107459918</v>
      </c>
    </row>
    <row r="28" ht="15.75" customHeight="1">
      <c r="A28" s="215"/>
      <c r="C28" s="215"/>
      <c r="D28" s="215"/>
      <c r="E28" s="216"/>
      <c r="F28" s="216"/>
      <c r="G28" s="216"/>
      <c r="H28" s="216"/>
      <c r="I28" s="215"/>
      <c r="J28" s="215"/>
    </row>
    <row r="29" ht="15.75" customHeight="1">
      <c r="A29" s="215"/>
      <c r="C29" s="215"/>
      <c r="D29" s="216"/>
      <c r="E29" s="216"/>
      <c r="F29" s="217" t="s">
        <v>152</v>
      </c>
      <c r="G29" s="216"/>
      <c r="H29" s="216"/>
      <c r="I29" s="216"/>
      <c r="J29" s="216"/>
    </row>
    <row r="30" ht="15.75" customHeight="1">
      <c r="A30" s="215"/>
      <c r="B30" s="10"/>
      <c r="C30" s="215"/>
      <c r="D30" s="216"/>
      <c r="E30" s="216"/>
      <c r="F30" s="218" t="s">
        <v>175</v>
      </c>
      <c r="G30" s="216"/>
      <c r="H30" s="216"/>
      <c r="I30" s="216"/>
      <c r="J30" s="216"/>
    </row>
    <row r="31" ht="15.75" customHeight="1">
      <c r="A31" s="10"/>
      <c r="B31" s="10"/>
      <c r="C31" s="168"/>
      <c r="D31" s="168"/>
      <c r="E31" s="219"/>
      <c r="F31" s="219"/>
      <c r="G31" s="220"/>
      <c r="H31" s="220"/>
      <c r="I31" s="220"/>
      <c r="J31" s="22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</sheetData>
  <mergeCells count="37">
    <mergeCell ref="A5:D5"/>
    <mergeCell ref="E5:F5"/>
    <mergeCell ref="G5:H5"/>
    <mergeCell ref="A6:D6"/>
    <mergeCell ref="E6:F7"/>
    <mergeCell ref="G6:H7"/>
    <mergeCell ref="E9:F9"/>
    <mergeCell ref="G9:H9"/>
    <mergeCell ref="I9:J9"/>
    <mergeCell ref="A1:D2"/>
    <mergeCell ref="E1:F1"/>
    <mergeCell ref="G1:H1"/>
    <mergeCell ref="I1:J1"/>
    <mergeCell ref="E2:F4"/>
    <mergeCell ref="G2:H4"/>
    <mergeCell ref="I2:J7"/>
    <mergeCell ref="A7:D7"/>
    <mergeCell ref="A3:D3"/>
    <mergeCell ref="A4:D4"/>
    <mergeCell ref="A9:B10"/>
    <mergeCell ref="A13:B13"/>
    <mergeCell ref="A14:B14"/>
    <mergeCell ref="A15:B15"/>
    <mergeCell ref="A16:B16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1:B21"/>
    <mergeCell ref="A22:B22"/>
    <mergeCell ref="A23:B2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35.57"/>
    <col customWidth="1" min="3" max="3" width="7.71"/>
    <col customWidth="1" min="4" max="4" width="18.71"/>
    <col customWidth="1" min="5" max="5" width="20.29"/>
    <col customWidth="1" min="6" max="6" width="14.0"/>
    <col customWidth="1" min="7" max="7" width="19.29"/>
    <col customWidth="1" min="8" max="8" width="20.29"/>
    <col customWidth="1" min="9" max="9" width="16.14"/>
    <col customWidth="1" min="10" max="10" width="13.43"/>
    <col customWidth="1" min="11" max="26" width="8.0"/>
  </cols>
  <sheetData>
    <row r="1">
      <c r="A1" s="16" t="s">
        <v>167</v>
      </c>
      <c r="B1" s="10"/>
      <c r="C1" s="221"/>
      <c r="D1" s="10"/>
      <c r="E1" s="10"/>
      <c r="F1" s="10"/>
      <c r="G1" s="10"/>
      <c r="H1" s="10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>
      <c r="A2" s="16" t="s">
        <v>175</v>
      </c>
      <c r="B2" s="10"/>
      <c r="C2" s="221"/>
      <c r="D2" s="10"/>
      <c r="E2" s="10"/>
      <c r="F2" s="10"/>
      <c r="G2" s="10"/>
      <c r="H2" s="10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</row>
    <row r="3">
      <c r="A3" s="16" t="s">
        <v>176</v>
      </c>
      <c r="B3" s="10"/>
      <c r="C3" s="221"/>
      <c r="D3" s="10"/>
      <c r="E3" s="10"/>
      <c r="F3" s="10"/>
      <c r="G3" s="10"/>
      <c r="H3" s="10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</row>
    <row r="4" ht="15.75" customHeight="1">
      <c r="A4" s="10"/>
      <c r="B4" s="10"/>
      <c r="C4" s="221"/>
      <c r="D4" s="10"/>
      <c r="E4" s="10"/>
      <c r="F4" s="10"/>
      <c r="G4" s="10"/>
      <c r="H4" s="10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</row>
    <row r="5">
      <c r="A5" s="223" t="s">
        <v>141</v>
      </c>
      <c r="B5" s="56"/>
      <c r="C5" s="224" t="s">
        <v>8</v>
      </c>
      <c r="D5" s="225" t="s">
        <v>177</v>
      </c>
      <c r="E5" s="226" t="s">
        <v>178</v>
      </c>
      <c r="F5" s="227"/>
      <c r="G5" s="225" t="s">
        <v>179</v>
      </c>
      <c r="H5" s="224" t="s">
        <v>179</v>
      </c>
      <c r="I5" s="228" t="s">
        <v>146</v>
      </c>
      <c r="J5" s="57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ht="15.75" customHeight="1">
      <c r="A6" s="73"/>
      <c r="B6" s="63"/>
      <c r="C6" s="229"/>
      <c r="D6" s="230">
        <v>44196.0</v>
      </c>
      <c r="E6" s="231" t="s">
        <v>180</v>
      </c>
      <c r="F6" s="232" t="s">
        <v>181</v>
      </c>
      <c r="G6" s="230">
        <v>44196.0</v>
      </c>
      <c r="H6" s="233">
        <v>43830.0</v>
      </c>
      <c r="I6" s="234" t="s">
        <v>149</v>
      </c>
      <c r="J6" s="235" t="s">
        <v>150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>
      <c r="A7" s="16" t="s">
        <v>182</v>
      </c>
      <c r="B7" s="10"/>
      <c r="C7" s="221"/>
      <c r="D7" s="10"/>
      <c r="E7" s="10"/>
      <c r="F7" s="10"/>
      <c r="G7" s="10"/>
      <c r="H7" s="10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</row>
    <row r="8">
      <c r="A8" s="10"/>
      <c r="B8" s="10"/>
      <c r="C8" s="221"/>
      <c r="D8" s="10"/>
      <c r="E8" s="10"/>
      <c r="F8" s="10"/>
      <c r="G8" s="10"/>
      <c r="H8" s="10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</row>
    <row r="9">
      <c r="A9" s="10"/>
      <c r="B9" s="10" t="s">
        <v>183</v>
      </c>
      <c r="C9" s="221" t="s">
        <v>15</v>
      </c>
      <c r="D9" s="236">
        <v>1.99672579991E9</v>
      </c>
      <c r="E9" s="237">
        <v>4000000.0</v>
      </c>
      <c r="F9" s="10"/>
      <c r="G9" s="222">
        <f>D9+E9-F9</f>
        <v>2000725800</v>
      </c>
      <c r="H9" s="238"/>
      <c r="I9" s="222">
        <f>A!I11</f>
        <v>4000000</v>
      </c>
      <c r="J9" s="239">
        <f>A!J11</f>
        <v>0.002003279589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</row>
    <row r="10">
      <c r="A10" s="10"/>
      <c r="B10" s="10"/>
      <c r="C10" s="221"/>
      <c r="D10" s="240"/>
      <c r="E10" s="10"/>
      <c r="F10" s="10"/>
      <c r="G10" s="222"/>
      <c r="H10" s="238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</row>
    <row r="11">
      <c r="A11" s="10"/>
      <c r="B11" s="10" t="s">
        <v>184</v>
      </c>
      <c r="C11" s="221" t="s">
        <v>17</v>
      </c>
      <c r="D11" s="240"/>
      <c r="E11" s="10"/>
      <c r="F11" s="10"/>
      <c r="G11" s="222"/>
      <c r="H11" s="238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</row>
    <row r="12">
      <c r="A12" s="10"/>
      <c r="B12" s="10"/>
      <c r="C12" s="221"/>
      <c r="D12" s="240"/>
      <c r="E12" s="10"/>
      <c r="F12" s="10"/>
      <c r="G12" s="222"/>
      <c r="H12" s="238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</row>
    <row r="13">
      <c r="A13" s="10"/>
      <c r="B13" s="10" t="s">
        <v>185</v>
      </c>
      <c r="C13" s="221" t="s">
        <v>19</v>
      </c>
      <c r="D13" s="240"/>
      <c r="E13" s="10"/>
      <c r="F13" s="10"/>
      <c r="G13" s="222"/>
      <c r="H13" s="238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</row>
    <row r="14">
      <c r="A14" s="10"/>
      <c r="B14" s="10"/>
      <c r="C14" s="221"/>
      <c r="D14" s="240"/>
      <c r="E14" s="10"/>
      <c r="F14" s="10"/>
      <c r="G14" s="222"/>
      <c r="H14" s="238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</row>
    <row r="15">
      <c r="A15" s="10"/>
      <c r="B15" s="10" t="s">
        <v>186</v>
      </c>
      <c r="C15" s="221" t="s">
        <v>21</v>
      </c>
      <c r="D15" s="240"/>
      <c r="E15" s="10"/>
      <c r="F15" s="10"/>
      <c r="G15" s="222"/>
      <c r="H15" s="238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</row>
    <row r="16">
      <c r="A16" s="10"/>
      <c r="B16" s="10"/>
      <c r="C16" s="221"/>
      <c r="D16" s="240"/>
      <c r="E16" s="10"/>
      <c r="F16" s="10"/>
      <c r="G16" s="222"/>
      <c r="H16" s="238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</row>
    <row r="17">
      <c r="A17" s="10"/>
      <c r="B17" s="10" t="s">
        <v>187</v>
      </c>
      <c r="C17" s="221" t="s">
        <v>23</v>
      </c>
      <c r="D17" s="240"/>
      <c r="E17" s="10"/>
      <c r="F17" s="10"/>
      <c r="G17" s="222"/>
      <c r="H17" s="238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</row>
    <row r="18">
      <c r="A18" s="10"/>
      <c r="B18" s="10"/>
      <c r="C18" s="221"/>
      <c r="D18" s="240"/>
      <c r="E18" s="10"/>
      <c r="F18" s="10"/>
      <c r="G18" s="222"/>
      <c r="H18" s="238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</row>
    <row r="19">
      <c r="A19" s="10"/>
      <c r="B19" s="10" t="s">
        <v>188</v>
      </c>
      <c r="C19" s="221" t="s">
        <v>25</v>
      </c>
      <c r="D19" s="240"/>
      <c r="E19" s="10"/>
      <c r="F19" s="10"/>
      <c r="G19" s="222"/>
      <c r="H19" s="238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</row>
    <row r="20">
      <c r="A20" s="10"/>
      <c r="B20" s="10"/>
      <c r="C20" s="221"/>
      <c r="D20" s="240"/>
      <c r="E20" s="10"/>
      <c r="F20" s="10"/>
      <c r="G20" s="222"/>
      <c r="H20" s="238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</row>
    <row r="21" ht="15.75" customHeight="1">
      <c r="A21" s="10" t="s">
        <v>189</v>
      </c>
      <c r="B21" s="10"/>
      <c r="C21" s="221"/>
      <c r="D21" s="241">
        <f>SUM(D9:D20)</f>
        <v>1996725800</v>
      </c>
      <c r="E21" s="10"/>
      <c r="F21" s="10"/>
      <c r="G21" s="242">
        <f t="shared" ref="G21:J21" si="1">SUM(G9:G20)</f>
        <v>2000725800</v>
      </c>
      <c r="H21" s="242">
        <f t="shared" si="1"/>
        <v>0</v>
      </c>
      <c r="I21" s="243">
        <f t="shared" si="1"/>
        <v>4000000</v>
      </c>
      <c r="J21" s="244">
        <f t="shared" si="1"/>
        <v>0.002003279589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</row>
    <row r="22" ht="15.75" customHeight="1">
      <c r="A22" s="10"/>
      <c r="B22" s="10"/>
      <c r="C22" s="221"/>
      <c r="D22" s="240"/>
      <c r="E22" s="10"/>
      <c r="F22" s="10"/>
      <c r="G22" s="222"/>
      <c r="H22" s="245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</row>
    <row r="23" ht="15.75" customHeight="1">
      <c r="A23" s="16" t="s">
        <v>190</v>
      </c>
      <c r="B23" s="16"/>
      <c r="C23" s="246"/>
      <c r="D23" s="247"/>
      <c r="E23" s="16"/>
      <c r="F23" s="16"/>
      <c r="G23" s="222"/>
      <c r="H23" s="245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</row>
    <row r="24" ht="15.75" customHeight="1">
      <c r="A24" s="10"/>
      <c r="B24" s="10" t="s">
        <v>191</v>
      </c>
      <c r="C24" s="221" t="s">
        <v>192</v>
      </c>
      <c r="D24" s="240"/>
      <c r="E24" s="10"/>
      <c r="F24" s="10"/>
      <c r="G24" s="222"/>
      <c r="H24" s="245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</row>
    <row r="25" ht="15.75" customHeight="1">
      <c r="A25" s="10"/>
      <c r="B25" s="10"/>
      <c r="C25" s="221"/>
      <c r="D25" s="240"/>
      <c r="E25" s="10"/>
      <c r="F25" s="10"/>
      <c r="G25" s="222"/>
      <c r="H25" s="245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</row>
    <row r="26" ht="15.75" customHeight="1">
      <c r="A26" s="10"/>
      <c r="B26" s="10" t="s">
        <v>193</v>
      </c>
      <c r="C26" s="221" t="s">
        <v>194</v>
      </c>
      <c r="D26" s="240"/>
      <c r="E26" s="10"/>
      <c r="F26" s="10"/>
      <c r="G26" s="222"/>
      <c r="H26" s="245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ht="15.75" customHeight="1">
      <c r="A27" s="10"/>
      <c r="B27" s="10"/>
      <c r="C27" s="221"/>
      <c r="D27" s="240"/>
      <c r="E27" s="10"/>
      <c r="F27" s="10"/>
      <c r="G27" s="222"/>
      <c r="H27" s="245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  <row r="28" ht="15.75" customHeight="1">
      <c r="A28" s="10"/>
      <c r="B28" s="10" t="s">
        <v>195</v>
      </c>
      <c r="C28" s="221" t="s">
        <v>196</v>
      </c>
      <c r="D28" s="240"/>
      <c r="E28" s="10"/>
      <c r="F28" s="10"/>
      <c r="G28" s="222"/>
      <c r="H28" s="245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</row>
    <row r="29" ht="15.75" customHeight="1">
      <c r="A29" s="10"/>
      <c r="B29" s="10"/>
      <c r="C29" s="221"/>
      <c r="D29" s="240"/>
      <c r="E29" s="10"/>
      <c r="F29" s="10"/>
      <c r="G29" s="222"/>
      <c r="H29" s="245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</row>
    <row r="30" ht="15.75" customHeight="1">
      <c r="A30" s="10"/>
      <c r="B30" s="10" t="s">
        <v>197</v>
      </c>
      <c r="C30" s="221" t="s">
        <v>198</v>
      </c>
      <c r="D30" s="240"/>
      <c r="E30" s="10"/>
      <c r="F30" s="10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</row>
    <row r="31" ht="15.75" customHeight="1">
      <c r="A31" s="10"/>
      <c r="B31" s="10"/>
      <c r="C31" s="221"/>
      <c r="D31" s="240"/>
      <c r="E31" s="10"/>
      <c r="F31" s="10"/>
      <c r="G31" s="222"/>
      <c r="H31" s="245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</row>
    <row r="32" ht="15.75" customHeight="1">
      <c r="A32" s="10"/>
      <c r="B32" s="10" t="s">
        <v>199</v>
      </c>
      <c r="C32" s="221" t="s">
        <v>200</v>
      </c>
      <c r="D32" s="240"/>
      <c r="E32" s="10"/>
      <c r="F32" s="10"/>
      <c r="G32" s="222"/>
      <c r="H32" s="245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</row>
    <row r="33" ht="15.75" customHeight="1">
      <c r="A33" s="10"/>
      <c r="B33" s="10"/>
      <c r="C33" s="221"/>
      <c r="D33" s="240"/>
      <c r="E33" s="10"/>
      <c r="F33" s="10"/>
      <c r="G33" s="222"/>
      <c r="H33" s="245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</row>
    <row r="34" ht="15.75" customHeight="1">
      <c r="A34" s="10" t="s">
        <v>201</v>
      </c>
      <c r="B34" s="10"/>
      <c r="C34" s="221"/>
      <c r="D34" s="242">
        <f>SUM(D24:D33)</f>
        <v>0</v>
      </c>
      <c r="E34" s="10"/>
      <c r="F34" s="10"/>
      <c r="G34" s="242">
        <f>SUM(G24:G33)</f>
        <v>0</v>
      </c>
      <c r="H34" s="248">
        <f>H28+H30+H32</f>
        <v>0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</row>
    <row r="35" ht="15.75" customHeight="1">
      <c r="A35" s="10"/>
      <c r="B35" s="10"/>
      <c r="C35" s="221"/>
      <c r="D35" s="240"/>
      <c r="E35" s="10"/>
      <c r="F35" s="10"/>
      <c r="G35" s="222"/>
      <c r="H35" s="245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</row>
    <row r="36" ht="15.75" customHeight="1">
      <c r="A36" s="16" t="s">
        <v>202</v>
      </c>
      <c r="B36" s="16"/>
      <c r="C36" s="246"/>
      <c r="D36" s="249">
        <f>D21+D34</f>
        <v>1996725800</v>
      </c>
      <c r="E36" s="16"/>
      <c r="F36" s="16"/>
      <c r="G36" s="249">
        <f t="shared" ref="G36:H36" si="2">G21+G34</f>
        <v>2000725800</v>
      </c>
      <c r="H36" s="250">
        <f t="shared" si="2"/>
        <v>0</v>
      </c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</row>
    <row r="37" ht="15.75" customHeight="1">
      <c r="A37" s="10"/>
      <c r="B37" s="10"/>
      <c r="C37" s="221"/>
      <c r="D37" s="240"/>
      <c r="E37" s="10"/>
      <c r="F37" s="10"/>
      <c r="G37" s="10"/>
      <c r="H37" s="10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</row>
    <row r="38" ht="15.75" customHeight="1">
      <c r="A38" s="10"/>
      <c r="B38" s="10"/>
      <c r="C38" s="221"/>
      <c r="D38" s="240"/>
      <c r="E38" s="10"/>
      <c r="F38" s="10"/>
      <c r="G38" s="10"/>
      <c r="H38" s="10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</row>
    <row r="39" ht="15.75" customHeight="1">
      <c r="A39" s="251"/>
      <c r="B39" s="252"/>
      <c r="C39" s="253"/>
      <c r="D39" s="252"/>
      <c r="E39" s="252"/>
      <c r="F39" s="252"/>
      <c r="G39" s="252"/>
      <c r="H39" s="252"/>
      <c r="I39" s="25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</row>
    <row r="40" ht="15.75" customHeight="1">
      <c r="A40" s="251" t="s">
        <v>203</v>
      </c>
      <c r="B40" s="252"/>
      <c r="C40" s="253"/>
      <c r="D40" s="252"/>
      <c r="E40" s="252"/>
      <c r="F40" s="252"/>
      <c r="G40" s="252"/>
      <c r="H40" s="252"/>
      <c r="I40" s="25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</row>
    <row r="41" ht="15.75" customHeight="1">
      <c r="A41" s="252"/>
      <c r="B41" s="252"/>
      <c r="C41" s="253"/>
      <c r="D41" s="252"/>
      <c r="E41" s="252"/>
      <c r="F41" s="252"/>
      <c r="G41" s="252"/>
      <c r="H41" s="252"/>
      <c r="I41" s="25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</row>
    <row r="42" ht="15.75" customHeight="1">
      <c r="A42" s="252"/>
      <c r="B42" s="252" t="s">
        <v>204</v>
      </c>
      <c r="C42" s="253" t="s">
        <v>205</v>
      </c>
      <c r="D42" s="252"/>
      <c r="E42" s="252"/>
      <c r="F42" s="252"/>
      <c r="G42" s="252">
        <f>D42+F42-E42</f>
        <v>0</v>
      </c>
      <c r="H42" s="252">
        <v>0.0</v>
      </c>
      <c r="I42" s="25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</row>
    <row r="43" ht="15.75" customHeight="1">
      <c r="A43" s="252"/>
      <c r="B43" s="252"/>
      <c r="C43" s="253"/>
      <c r="D43" s="252"/>
      <c r="E43" s="252"/>
      <c r="F43" s="252"/>
      <c r="G43" s="252"/>
      <c r="H43" s="252"/>
      <c r="I43" s="25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</row>
    <row r="44" ht="15.75" customHeight="1">
      <c r="A44" s="252"/>
      <c r="B44" s="252" t="s">
        <v>206</v>
      </c>
      <c r="C44" s="253" t="s">
        <v>207</v>
      </c>
      <c r="D44" s="252"/>
      <c r="E44" s="252"/>
      <c r="F44" s="252"/>
      <c r="G44" s="252">
        <f>D44+F44-E44</f>
        <v>0</v>
      </c>
      <c r="H44" s="252"/>
      <c r="I44" s="25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</row>
    <row r="45" ht="15.75" customHeight="1">
      <c r="A45" s="252"/>
      <c r="B45" s="252"/>
      <c r="C45" s="253"/>
      <c r="D45" s="252"/>
      <c r="E45" s="252"/>
      <c r="F45" s="252"/>
      <c r="G45" s="252"/>
      <c r="H45" s="252"/>
      <c r="I45" s="25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</row>
    <row r="46" ht="15.75" customHeight="1">
      <c r="A46" s="252"/>
      <c r="B46" s="252" t="s">
        <v>208</v>
      </c>
      <c r="C46" s="253" t="s">
        <v>209</v>
      </c>
      <c r="D46" s="252"/>
      <c r="E46" s="252"/>
      <c r="F46" s="252"/>
      <c r="G46" s="252">
        <f>D46+F46-E46</f>
        <v>0</v>
      </c>
      <c r="H46" s="252"/>
      <c r="I46" s="25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</row>
    <row r="47" ht="15.75" customHeight="1">
      <c r="A47" s="252"/>
      <c r="B47" s="252"/>
      <c r="C47" s="253"/>
      <c r="D47" s="252"/>
      <c r="E47" s="252"/>
      <c r="F47" s="252"/>
      <c r="G47" s="252"/>
      <c r="H47" s="252"/>
      <c r="I47" s="25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</row>
    <row r="48" ht="15.75" customHeight="1">
      <c r="A48" s="252"/>
      <c r="B48" s="252" t="s">
        <v>210</v>
      </c>
      <c r="C48" s="253" t="s">
        <v>211</v>
      </c>
      <c r="D48" s="252"/>
      <c r="E48" s="252"/>
      <c r="F48" s="252"/>
      <c r="G48" s="252">
        <f>D48+F48-E48</f>
        <v>0</v>
      </c>
      <c r="H48" s="252"/>
      <c r="I48" s="25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</row>
    <row r="49" ht="15.75" customHeight="1">
      <c r="A49" s="252"/>
      <c r="B49" s="252"/>
      <c r="C49" s="253"/>
      <c r="D49" s="252"/>
      <c r="E49" s="252"/>
      <c r="F49" s="252"/>
      <c r="G49" s="252"/>
      <c r="H49" s="252"/>
      <c r="I49" s="25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</row>
    <row r="50" ht="15.75" customHeight="1">
      <c r="A50" s="252"/>
      <c r="B50" s="252" t="s">
        <v>212</v>
      </c>
      <c r="C50" s="253" t="s">
        <v>213</v>
      </c>
      <c r="D50" s="252"/>
      <c r="E50" s="252"/>
      <c r="F50" s="252"/>
      <c r="G50" s="252">
        <f>D50+F50-E50</f>
        <v>0</v>
      </c>
      <c r="H50" s="252"/>
      <c r="I50" s="25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</row>
    <row r="51" ht="15.75" customHeight="1">
      <c r="A51" s="252"/>
      <c r="B51" s="252"/>
      <c r="C51" s="253"/>
      <c r="D51" s="252"/>
      <c r="E51" s="252"/>
      <c r="F51" s="252"/>
      <c r="G51" s="252"/>
      <c r="H51" s="252"/>
      <c r="I51" s="25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</row>
    <row r="52" ht="15.75" customHeight="1">
      <c r="A52" s="252"/>
      <c r="B52" s="252"/>
      <c r="C52" s="253"/>
      <c r="D52" s="252"/>
      <c r="E52" s="252"/>
      <c r="F52" s="252"/>
      <c r="G52" s="252"/>
      <c r="H52" s="252"/>
      <c r="I52" s="25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</row>
    <row r="53" ht="15.75" customHeight="1">
      <c r="A53" s="252" t="s">
        <v>214</v>
      </c>
      <c r="B53" s="252"/>
      <c r="C53" s="253"/>
      <c r="D53" s="254">
        <f>SUM(D42:D52)</f>
        <v>0</v>
      </c>
      <c r="E53" s="252"/>
      <c r="F53" s="252"/>
      <c r="G53" s="254">
        <f t="shared" ref="G53:H53" si="3">SUM(G42:G52)</f>
        <v>0</v>
      </c>
      <c r="H53" s="254">
        <f t="shared" si="3"/>
        <v>0</v>
      </c>
      <c r="I53" s="25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</row>
    <row r="54" ht="15.75" customHeight="1">
      <c r="A54" s="252"/>
      <c r="B54" s="252"/>
      <c r="C54" s="253"/>
      <c r="D54" s="252"/>
      <c r="E54" s="252"/>
      <c r="F54" s="252"/>
      <c r="G54" s="252"/>
      <c r="H54" s="252"/>
      <c r="I54" s="25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</row>
    <row r="55" ht="15.75" customHeight="1">
      <c r="A55" s="252" t="s">
        <v>215</v>
      </c>
      <c r="B55" s="252"/>
      <c r="C55" s="253"/>
      <c r="D55" s="252"/>
      <c r="E55" s="252"/>
      <c r="F55" s="252"/>
      <c r="G55" s="252"/>
      <c r="H55" s="252"/>
      <c r="I55" s="25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</row>
    <row r="56" ht="15.75" customHeight="1">
      <c r="A56" s="252"/>
      <c r="B56" s="252"/>
      <c r="C56" s="253"/>
      <c r="D56" s="252"/>
      <c r="E56" s="252"/>
      <c r="F56" s="252"/>
      <c r="G56" s="252"/>
      <c r="H56" s="252"/>
      <c r="I56" s="25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</row>
    <row r="57" ht="15.75" customHeight="1">
      <c r="A57" s="252"/>
      <c r="B57" s="252" t="s">
        <v>216</v>
      </c>
      <c r="C57" s="253" t="s">
        <v>217</v>
      </c>
      <c r="D57" s="252"/>
      <c r="E57" s="252"/>
      <c r="F57" s="252"/>
      <c r="G57" s="252"/>
      <c r="H57" s="252"/>
      <c r="I57" s="25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</row>
    <row r="58" ht="15.75" customHeight="1">
      <c r="A58" s="252"/>
      <c r="B58" s="252"/>
      <c r="C58" s="253"/>
      <c r="D58" s="252"/>
      <c r="E58" s="252"/>
      <c r="F58" s="252"/>
      <c r="G58" s="252"/>
      <c r="H58" s="252"/>
      <c r="I58" s="25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</row>
    <row r="59" ht="15.75" customHeight="1">
      <c r="A59" s="252"/>
      <c r="B59" s="252" t="s">
        <v>218</v>
      </c>
      <c r="C59" s="253" t="s">
        <v>219</v>
      </c>
      <c r="D59" s="252"/>
      <c r="E59" s="252"/>
      <c r="F59" s="252"/>
      <c r="G59" s="252"/>
      <c r="H59" s="252"/>
      <c r="I59" s="25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</row>
    <row r="60" ht="15.75" customHeight="1">
      <c r="A60" s="252"/>
      <c r="B60" s="252"/>
      <c r="C60" s="253"/>
      <c r="D60" s="252"/>
      <c r="E60" s="252"/>
      <c r="F60" s="252"/>
      <c r="G60" s="252"/>
      <c r="H60" s="252"/>
      <c r="I60" s="25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</row>
    <row r="61" ht="15.75" customHeight="1">
      <c r="A61" s="252"/>
      <c r="B61" s="252"/>
      <c r="C61" s="253"/>
      <c r="D61" s="252"/>
      <c r="E61" s="252"/>
      <c r="F61" s="252"/>
      <c r="G61" s="252"/>
      <c r="H61" s="252"/>
      <c r="I61" s="25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</row>
    <row r="62" ht="15.75" customHeight="1">
      <c r="A62" s="252" t="s">
        <v>220</v>
      </c>
      <c r="B62" s="252"/>
      <c r="C62" s="253"/>
      <c r="D62" s="254">
        <f>SUM(D57:D61)</f>
        <v>0</v>
      </c>
      <c r="E62" s="252"/>
      <c r="F62" s="252"/>
      <c r="G62" s="254">
        <f t="shared" ref="G62:H62" si="4">SUM(G57:G61)</f>
        <v>0</v>
      </c>
      <c r="H62" s="254">
        <f t="shared" si="4"/>
        <v>0</v>
      </c>
      <c r="I62" s="25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</row>
    <row r="63" ht="15.75" customHeight="1">
      <c r="A63" s="252"/>
      <c r="B63" s="252"/>
      <c r="C63" s="253"/>
      <c r="D63" s="252"/>
      <c r="E63" s="252"/>
      <c r="F63" s="252"/>
      <c r="G63" s="252"/>
      <c r="H63" s="252"/>
      <c r="I63" s="25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</row>
    <row r="64" ht="15.75" customHeight="1">
      <c r="A64" s="252"/>
      <c r="B64" s="252"/>
      <c r="C64" s="253"/>
      <c r="D64" s="252"/>
      <c r="E64" s="252"/>
      <c r="F64" s="252"/>
      <c r="G64" s="252"/>
      <c r="H64" s="252"/>
      <c r="I64" s="25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</row>
    <row r="65" ht="15.75" customHeight="1">
      <c r="A65" s="252" t="s">
        <v>221</v>
      </c>
      <c r="B65" s="252"/>
      <c r="C65" s="253"/>
      <c r="D65" s="252"/>
      <c r="E65" s="252"/>
      <c r="F65" s="252"/>
      <c r="G65" s="252"/>
      <c r="H65" s="252"/>
      <c r="I65" s="25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</row>
    <row r="66" ht="15.75" customHeight="1">
      <c r="A66" s="252"/>
      <c r="B66" s="252"/>
      <c r="C66" s="253"/>
      <c r="D66" s="252"/>
      <c r="E66" s="252"/>
      <c r="F66" s="252"/>
      <c r="G66" s="252"/>
      <c r="H66" s="252"/>
      <c r="I66" s="25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</row>
    <row r="67" ht="15.75" customHeight="1">
      <c r="A67" s="252"/>
      <c r="B67" s="252" t="s">
        <v>222</v>
      </c>
      <c r="C67" s="253" t="s">
        <v>223</v>
      </c>
      <c r="D67" s="252"/>
      <c r="E67" s="252"/>
      <c r="F67" s="252"/>
      <c r="G67" s="252"/>
      <c r="H67" s="252"/>
      <c r="I67" s="25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</row>
    <row r="68" ht="15.75" customHeight="1">
      <c r="A68" s="252"/>
      <c r="B68" s="252"/>
      <c r="C68" s="253"/>
      <c r="D68" s="252"/>
      <c r="E68" s="252"/>
      <c r="F68" s="252"/>
      <c r="G68" s="252"/>
      <c r="H68" s="252"/>
      <c r="I68" s="25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</row>
    <row r="69" ht="15.75" customHeight="1">
      <c r="A69" s="252"/>
      <c r="B69" s="252" t="s">
        <v>224</v>
      </c>
      <c r="C69" s="253"/>
      <c r="D69" s="252"/>
      <c r="E69" s="252"/>
      <c r="F69" s="252"/>
      <c r="G69" s="252"/>
      <c r="H69" s="252"/>
      <c r="I69" s="25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</row>
    <row r="70" ht="15.75" customHeight="1">
      <c r="A70" s="252"/>
      <c r="B70" s="252"/>
      <c r="C70" s="253"/>
      <c r="D70" s="252"/>
      <c r="E70" s="252"/>
      <c r="F70" s="252"/>
      <c r="G70" s="252"/>
      <c r="H70" s="252"/>
      <c r="I70" s="25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</row>
    <row r="71" ht="15.75" customHeight="1">
      <c r="A71" s="252" t="s">
        <v>225</v>
      </c>
      <c r="B71" s="252"/>
      <c r="C71" s="253"/>
      <c r="D71" s="254">
        <f>SUM(D66:D70)</f>
        <v>0</v>
      </c>
      <c r="E71" s="252"/>
      <c r="F71" s="252"/>
      <c r="G71" s="254">
        <f t="shared" ref="G71:H71" si="5">SUM(G66:G70)</f>
        <v>0</v>
      </c>
      <c r="H71" s="254">
        <f t="shared" si="5"/>
        <v>0</v>
      </c>
      <c r="I71" s="25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</row>
    <row r="72" ht="15.75" customHeight="1">
      <c r="A72" s="252"/>
      <c r="B72" s="252"/>
      <c r="C72" s="253"/>
      <c r="D72" s="252"/>
      <c r="E72" s="252"/>
      <c r="F72" s="252"/>
      <c r="G72" s="252"/>
      <c r="H72" s="252"/>
      <c r="I72" s="25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</row>
    <row r="73" ht="15.75" customHeight="1">
      <c r="A73" s="252" t="s">
        <v>226</v>
      </c>
      <c r="B73" s="252"/>
      <c r="C73" s="253"/>
      <c r="D73" s="255">
        <f>D36</f>
        <v>1996725800</v>
      </c>
      <c r="E73" s="252"/>
      <c r="F73" s="252"/>
      <c r="G73" s="255">
        <f>G36</f>
        <v>2000725800</v>
      </c>
      <c r="H73" s="254">
        <f>H53+H62+H71</f>
        <v>0</v>
      </c>
      <c r="I73" s="25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</row>
    <row r="74" ht="15.75" customHeight="1">
      <c r="A74" s="222"/>
      <c r="B74" s="222"/>
      <c r="C74" s="256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</row>
    <row r="75" ht="15.75" customHeight="1">
      <c r="A75" s="222"/>
      <c r="B75" s="222"/>
      <c r="C75" s="256"/>
      <c r="D75" s="257"/>
      <c r="E75" s="222"/>
      <c r="F75" s="222"/>
      <c r="G75" s="222"/>
      <c r="H75" s="222">
        <f>H73-H36</f>
        <v>0</v>
      </c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</row>
    <row r="76" ht="15.75" customHeight="1">
      <c r="A76" s="222"/>
      <c r="B76" s="222"/>
      <c r="C76" s="256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</row>
    <row r="77" ht="15.75" customHeight="1">
      <c r="A77" s="222"/>
      <c r="B77" s="222"/>
      <c r="C77" s="256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</row>
    <row r="78" ht="15.75" customHeight="1">
      <c r="A78" s="222"/>
      <c r="B78" s="222"/>
      <c r="C78" s="256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</row>
    <row r="79" ht="15.75" customHeight="1">
      <c r="A79" s="222"/>
      <c r="B79" s="222"/>
      <c r="C79" s="256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</row>
    <row r="80" ht="15.75" customHeight="1">
      <c r="A80" s="222"/>
      <c r="B80" s="222"/>
      <c r="C80" s="256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</row>
    <row r="81" ht="15.75" customHeight="1">
      <c r="A81" s="222"/>
      <c r="B81" s="222"/>
      <c r="C81" s="256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</row>
    <row r="82" ht="15.75" customHeight="1">
      <c r="A82" s="222"/>
      <c r="B82" s="222"/>
      <c r="C82" s="256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</row>
    <row r="83" ht="15.75" customHeight="1">
      <c r="A83" s="222"/>
      <c r="B83" s="222"/>
      <c r="C83" s="256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ht="15.75" customHeight="1">
      <c r="A84" s="222"/>
      <c r="B84" s="222"/>
      <c r="C84" s="256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</row>
    <row r="85" ht="15.75" customHeight="1">
      <c r="A85" s="222"/>
      <c r="B85" s="222"/>
      <c r="C85" s="256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</row>
    <row r="86" ht="15.75" customHeight="1">
      <c r="A86" s="222"/>
      <c r="B86" s="222"/>
      <c r="C86" s="256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</row>
    <row r="87" ht="15.75" customHeight="1">
      <c r="A87" s="222"/>
      <c r="B87" s="222"/>
      <c r="C87" s="256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</row>
    <row r="88" ht="15.75" customHeight="1">
      <c r="A88" s="222"/>
      <c r="B88" s="222"/>
      <c r="C88" s="256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</row>
    <row r="89" ht="15.75" customHeight="1">
      <c r="A89" s="222"/>
      <c r="B89" s="222"/>
      <c r="C89" s="256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</row>
    <row r="90" ht="15.75" customHeight="1">
      <c r="A90" s="222"/>
      <c r="B90" s="222"/>
      <c r="C90" s="256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</row>
    <row r="91" ht="15.75" customHeight="1">
      <c r="A91" s="222"/>
      <c r="B91" s="222"/>
      <c r="C91" s="256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ht="15.75" customHeight="1">
      <c r="A92" s="222"/>
      <c r="B92" s="222"/>
      <c r="C92" s="256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</row>
    <row r="93" ht="15.75" customHeight="1">
      <c r="A93" s="222"/>
      <c r="B93" s="222"/>
      <c r="C93" s="256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</row>
    <row r="94" ht="15.75" customHeight="1">
      <c r="A94" s="222"/>
      <c r="B94" s="222"/>
      <c r="C94" s="256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</row>
    <row r="95" ht="15.75" customHeight="1">
      <c r="A95" s="222"/>
      <c r="B95" s="222"/>
      <c r="C95" s="256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</row>
    <row r="96" ht="15.75" customHeight="1">
      <c r="A96" s="222"/>
      <c r="B96" s="222"/>
      <c r="C96" s="256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</row>
    <row r="97" ht="15.75" customHeight="1">
      <c r="A97" s="222"/>
      <c r="B97" s="222"/>
      <c r="C97" s="256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</row>
    <row r="98" ht="15.75" customHeight="1">
      <c r="A98" s="222"/>
      <c r="B98" s="222"/>
      <c r="C98" s="256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</row>
    <row r="99" ht="15.75" customHeight="1">
      <c r="A99" s="222"/>
      <c r="B99" s="222"/>
      <c r="C99" s="256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</row>
    <row r="100" ht="15.75" customHeight="1">
      <c r="A100" s="222"/>
      <c r="B100" s="222"/>
      <c r="C100" s="256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</row>
    <row r="101" ht="15.75" customHeight="1">
      <c r="A101" s="222"/>
      <c r="B101" s="222"/>
      <c r="C101" s="256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</row>
    <row r="102" ht="15.75" customHeight="1">
      <c r="A102" s="222"/>
      <c r="B102" s="222"/>
      <c r="C102" s="256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</row>
    <row r="103" ht="15.75" customHeight="1">
      <c r="A103" s="222"/>
      <c r="B103" s="222"/>
      <c r="C103" s="256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</row>
    <row r="104" ht="15.75" customHeight="1">
      <c r="A104" s="222"/>
      <c r="B104" s="222"/>
      <c r="C104" s="256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</row>
    <row r="105" ht="15.75" customHeight="1">
      <c r="A105" s="222"/>
      <c r="B105" s="222"/>
      <c r="C105" s="256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</row>
    <row r="106" ht="15.75" customHeight="1">
      <c r="A106" s="222"/>
      <c r="B106" s="222"/>
      <c r="C106" s="256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</row>
    <row r="107" ht="15.75" customHeight="1">
      <c r="A107" s="222"/>
      <c r="B107" s="222"/>
      <c r="C107" s="256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</row>
    <row r="108" ht="15.75" customHeight="1">
      <c r="A108" s="222"/>
      <c r="B108" s="222"/>
      <c r="C108" s="256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</row>
    <row r="109" ht="15.75" customHeight="1">
      <c r="A109" s="222"/>
      <c r="B109" s="222"/>
      <c r="C109" s="256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</row>
    <row r="110" ht="15.75" customHeight="1">
      <c r="A110" s="222"/>
      <c r="B110" s="222"/>
      <c r="C110" s="256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</row>
    <row r="111" ht="15.75" customHeight="1">
      <c r="A111" s="222"/>
      <c r="B111" s="222"/>
      <c r="C111" s="256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</row>
    <row r="112" ht="15.75" customHeight="1">
      <c r="A112" s="222"/>
      <c r="B112" s="222"/>
      <c r="C112" s="256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</row>
    <row r="113" ht="15.75" customHeight="1">
      <c r="A113" s="222"/>
      <c r="B113" s="222"/>
      <c r="C113" s="256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</row>
    <row r="114" ht="15.75" customHeight="1">
      <c r="A114" s="222"/>
      <c r="B114" s="222"/>
      <c r="C114" s="256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</row>
    <row r="115" ht="15.75" customHeight="1">
      <c r="A115" s="222"/>
      <c r="B115" s="222"/>
      <c r="C115" s="256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</row>
    <row r="116" ht="15.75" customHeight="1">
      <c r="A116" s="222"/>
      <c r="B116" s="222"/>
      <c r="C116" s="256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</row>
    <row r="117" ht="15.75" customHeight="1">
      <c r="A117" s="222"/>
      <c r="B117" s="222"/>
      <c r="C117" s="256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</row>
    <row r="118" ht="15.75" customHeight="1">
      <c r="A118" s="222"/>
      <c r="B118" s="222"/>
      <c r="C118" s="256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</row>
    <row r="119" ht="15.75" customHeight="1">
      <c r="A119" s="222"/>
      <c r="B119" s="222"/>
      <c r="C119" s="256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</row>
    <row r="120" ht="15.75" customHeight="1">
      <c r="A120" s="222"/>
      <c r="B120" s="222"/>
      <c r="C120" s="256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</row>
    <row r="121" ht="15.75" customHeight="1">
      <c r="A121" s="222"/>
      <c r="B121" s="222"/>
      <c r="C121" s="256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</row>
    <row r="122" ht="15.75" customHeight="1">
      <c r="A122" s="222"/>
      <c r="B122" s="222"/>
      <c r="C122" s="256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</row>
    <row r="123" ht="15.75" customHeight="1">
      <c r="A123" s="222"/>
      <c r="B123" s="222"/>
      <c r="C123" s="256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</row>
    <row r="124" ht="15.75" customHeight="1">
      <c r="A124" s="222"/>
      <c r="B124" s="222"/>
      <c r="C124" s="256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</row>
    <row r="125" ht="15.75" customHeight="1">
      <c r="A125" s="222"/>
      <c r="B125" s="222"/>
      <c r="C125" s="256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</row>
    <row r="126" ht="15.75" customHeight="1">
      <c r="A126" s="222"/>
      <c r="B126" s="222"/>
      <c r="C126" s="256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</row>
    <row r="127" ht="15.75" customHeight="1">
      <c r="A127" s="222"/>
      <c r="B127" s="222"/>
      <c r="C127" s="256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</row>
    <row r="128" ht="15.75" customHeight="1">
      <c r="A128" s="222"/>
      <c r="B128" s="222"/>
      <c r="C128" s="256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</row>
    <row r="129" ht="15.75" customHeight="1">
      <c r="A129" s="222"/>
      <c r="B129" s="222"/>
      <c r="C129" s="256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</row>
    <row r="130" ht="15.75" customHeight="1">
      <c r="A130" s="222"/>
      <c r="B130" s="222"/>
      <c r="C130" s="256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</row>
    <row r="131" ht="15.75" customHeight="1">
      <c r="A131" s="222"/>
      <c r="B131" s="222"/>
      <c r="C131" s="256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</row>
    <row r="132" ht="15.75" customHeight="1">
      <c r="A132" s="222"/>
      <c r="B132" s="222"/>
      <c r="C132" s="256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</row>
    <row r="133" ht="15.75" customHeight="1">
      <c r="A133" s="222"/>
      <c r="B133" s="222"/>
      <c r="C133" s="256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</row>
    <row r="134" ht="15.75" customHeight="1">
      <c r="A134" s="222"/>
      <c r="B134" s="222"/>
      <c r="C134" s="256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</row>
    <row r="135" ht="15.75" customHeight="1">
      <c r="A135" s="222"/>
      <c r="B135" s="222"/>
      <c r="C135" s="256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</row>
    <row r="136" ht="15.75" customHeight="1">
      <c r="A136" s="222"/>
      <c r="B136" s="222"/>
      <c r="C136" s="256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</row>
    <row r="137" ht="15.75" customHeight="1">
      <c r="A137" s="222"/>
      <c r="B137" s="222"/>
      <c r="C137" s="256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</row>
    <row r="138" ht="15.75" customHeight="1">
      <c r="A138" s="222"/>
      <c r="B138" s="222"/>
      <c r="C138" s="256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</row>
    <row r="139" ht="15.75" customHeight="1">
      <c r="A139" s="222"/>
      <c r="B139" s="222"/>
      <c r="C139" s="256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</row>
    <row r="140" ht="15.75" customHeight="1">
      <c r="A140" s="222"/>
      <c r="B140" s="222"/>
      <c r="C140" s="256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</row>
    <row r="141" ht="15.75" customHeight="1">
      <c r="A141" s="222"/>
      <c r="B141" s="222"/>
      <c r="C141" s="256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</row>
    <row r="142" ht="15.75" customHeight="1">
      <c r="A142" s="222"/>
      <c r="B142" s="222"/>
      <c r="C142" s="256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</row>
    <row r="143" ht="15.75" customHeight="1">
      <c r="A143" s="222"/>
      <c r="B143" s="222"/>
      <c r="C143" s="256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</row>
    <row r="144" ht="15.75" customHeight="1">
      <c r="A144" s="222"/>
      <c r="B144" s="222"/>
      <c r="C144" s="256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</row>
    <row r="145" ht="15.75" customHeight="1">
      <c r="A145" s="222"/>
      <c r="B145" s="222"/>
      <c r="C145" s="256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</row>
    <row r="146" ht="15.75" customHeight="1">
      <c r="A146" s="222"/>
      <c r="B146" s="222"/>
      <c r="C146" s="256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</row>
    <row r="147" ht="15.75" customHeight="1">
      <c r="A147" s="222"/>
      <c r="B147" s="222"/>
      <c r="C147" s="256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</row>
    <row r="148" ht="15.75" customHeight="1">
      <c r="A148" s="222"/>
      <c r="B148" s="222"/>
      <c r="C148" s="256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</row>
    <row r="149" ht="15.75" customHeight="1">
      <c r="A149" s="222"/>
      <c r="B149" s="222"/>
      <c r="C149" s="256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</row>
    <row r="150" ht="15.75" customHeight="1">
      <c r="A150" s="222"/>
      <c r="B150" s="222"/>
      <c r="C150" s="256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</row>
    <row r="151" ht="15.75" customHeight="1">
      <c r="A151" s="222"/>
      <c r="B151" s="222"/>
      <c r="C151" s="256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</row>
    <row r="152" ht="15.75" customHeight="1">
      <c r="A152" s="222"/>
      <c r="B152" s="222"/>
      <c r="C152" s="256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</row>
    <row r="153" ht="15.75" customHeight="1">
      <c r="A153" s="222"/>
      <c r="B153" s="222"/>
      <c r="C153" s="256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</row>
    <row r="154" ht="15.75" customHeight="1">
      <c r="A154" s="222"/>
      <c r="B154" s="222"/>
      <c r="C154" s="256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</row>
    <row r="155" ht="15.75" customHeight="1">
      <c r="A155" s="222"/>
      <c r="B155" s="222"/>
      <c r="C155" s="256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</row>
    <row r="156" ht="15.75" customHeight="1">
      <c r="A156" s="222"/>
      <c r="B156" s="222"/>
      <c r="C156" s="256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</row>
    <row r="157" ht="15.75" customHeight="1">
      <c r="A157" s="222"/>
      <c r="B157" s="222"/>
      <c r="C157" s="256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</row>
    <row r="158" ht="15.75" customHeight="1">
      <c r="A158" s="222"/>
      <c r="B158" s="222"/>
      <c r="C158" s="256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</row>
    <row r="159" ht="15.75" customHeight="1">
      <c r="A159" s="222"/>
      <c r="B159" s="222"/>
      <c r="C159" s="256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</row>
    <row r="160" ht="15.75" customHeight="1">
      <c r="A160" s="222"/>
      <c r="B160" s="222"/>
      <c r="C160" s="256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</row>
    <row r="161" ht="15.75" customHeight="1">
      <c r="A161" s="222"/>
      <c r="B161" s="222"/>
      <c r="C161" s="256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</row>
    <row r="162" ht="15.75" customHeight="1">
      <c r="A162" s="222"/>
      <c r="B162" s="222"/>
      <c r="C162" s="256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</row>
    <row r="163" ht="15.75" customHeight="1">
      <c r="A163" s="222"/>
      <c r="B163" s="222"/>
      <c r="C163" s="256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</row>
    <row r="164" ht="15.75" customHeight="1">
      <c r="A164" s="222"/>
      <c r="B164" s="222"/>
      <c r="C164" s="256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</row>
    <row r="165" ht="15.75" customHeight="1">
      <c r="A165" s="222"/>
      <c r="B165" s="222"/>
      <c r="C165" s="256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</row>
    <row r="166" ht="15.75" customHeight="1">
      <c r="A166" s="222"/>
      <c r="B166" s="222"/>
      <c r="C166" s="256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</row>
    <row r="167" ht="15.75" customHeight="1">
      <c r="A167" s="222"/>
      <c r="B167" s="222"/>
      <c r="C167" s="256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</row>
    <row r="168" ht="15.75" customHeight="1">
      <c r="A168" s="222"/>
      <c r="B168" s="222"/>
      <c r="C168" s="256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</row>
    <row r="169" ht="15.75" customHeight="1">
      <c r="A169" s="222"/>
      <c r="B169" s="222"/>
      <c r="C169" s="256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</row>
    <row r="170" ht="15.75" customHeight="1">
      <c r="A170" s="222"/>
      <c r="B170" s="222"/>
      <c r="C170" s="256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</row>
    <row r="171" ht="15.75" customHeight="1">
      <c r="A171" s="222"/>
      <c r="B171" s="222"/>
      <c r="C171" s="256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</row>
    <row r="172" ht="15.75" customHeight="1">
      <c r="A172" s="222"/>
      <c r="B172" s="222"/>
      <c r="C172" s="256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</row>
    <row r="173" ht="15.75" customHeight="1">
      <c r="A173" s="222"/>
      <c r="B173" s="222"/>
      <c r="C173" s="256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</row>
    <row r="174" ht="15.75" customHeight="1">
      <c r="A174" s="222"/>
      <c r="B174" s="222"/>
      <c r="C174" s="256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</row>
    <row r="175" ht="15.75" customHeight="1">
      <c r="A175" s="222"/>
      <c r="B175" s="222"/>
      <c r="C175" s="256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</row>
    <row r="176" ht="15.75" customHeight="1">
      <c r="A176" s="222"/>
      <c r="B176" s="222"/>
      <c r="C176" s="256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</row>
    <row r="177" ht="15.75" customHeight="1">
      <c r="A177" s="222"/>
      <c r="B177" s="222"/>
      <c r="C177" s="256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</row>
    <row r="178" ht="15.75" customHeight="1">
      <c r="A178" s="222"/>
      <c r="B178" s="222"/>
      <c r="C178" s="256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</row>
    <row r="179" ht="15.75" customHeight="1">
      <c r="A179" s="222"/>
      <c r="B179" s="222"/>
      <c r="C179" s="256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</row>
    <row r="180" ht="15.75" customHeight="1">
      <c r="A180" s="222"/>
      <c r="B180" s="222"/>
      <c r="C180" s="256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</row>
    <row r="181" ht="15.75" customHeight="1">
      <c r="A181" s="222"/>
      <c r="B181" s="222"/>
      <c r="C181" s="256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</row>
    <row r="182" ht="15.75" customHeight="1">
      <c r="A182" s="222"/>
      <c r="B182" s="222"/>
      <c r="C182" s="256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</row>
    <row r="183" ht="15.75" customHeight="1">
      <c r="A183" s="222"/>
      <c r="B183" s="222"/>
      <c r="C183" s="256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</row>
    <row r="184" ht="15.75" customHeight="1">
      <c r="A184" s="222"/>
      <c r="B184" s="222"/>
      <c r="C184" s="256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</row>
    <row r="185" ht="15.75" customHeight="1">
      <c r="A185" s="222"/>
      <c r="B185" s="222"/>
      <c r="C185" s="256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</row>
    <row r="186" ht="15.75" customHeight="1">
      <c r="A186" s="222"/>
      <c r="B186" s="222"/>
      <c r="C186" s="256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</row>
    <row r="187" ht="15.75" customHeight="1">
      <c r="A187" s="222"/>
      <c r="B187" s="222"/>
      <c r="C187" s="256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</row>
    <row r="188" ht="15.75" customHeight="1">
      <c r="A188" s="222"/>
      <c r="B188" s="222"/>
      <c r="C188" s="256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</row>
    <row r="189" ht="15.75" customHeight="1">
      <c r="A189" s="222"/>
      <c r="B189" s="222"/>
      <c r="C189" s="256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</row>
    <row r="190" ht="15.75" customHeight="1">
      <c r="A190" s="222"/>
      <c r="B190" s="222"/>
      <c r="C190" s="256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</row>
    <row r="191" ht="15.75" customHeight="1">
      <c r="A191" s="222"/>
      <c r="B191" s="222"/>
      <c r="C191" s="256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</row>
    <row r="192" ht="15.75" customHeight="1">
      <c r="A192" s="222"/>
      <c r="B192" s="222"/>
      <c r="C192" s="256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</row>
    <row r="193" ht="15.75" customHeight="1">
      <c r="A193" s="222"/>
      <c r="B193" s="222"/>
      <c r="C193" s="256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</row>
    <row r="194" ht="15.75" customHeight="1">
      <c r="A194" s="222"/>
      <c r="B194" s="222"/>
      <c r="C194" s="256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</row>
    <row r="195" ht="15.75" customHeight="1">
      <c r="A195" s="222"/>
      <c r="B195" s="222"/>
      <c r="C195" s="256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</row>
    <row r="196" ht="15.75" customHeight="1">
      <c r="A196" s="222"/>
      <c r="B196" s="222"/>
      <c r="C196" s="256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</row>
    <row r="197" ht="15.75" customHeight="1">
      <c r="A197" s="222"/>
      <c r="B197" s="222"/>
      <c r="C197" s="256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</row>
    <row r="198" ht="15.75" customHeight="1">
      <c r="A198" s="222"/>
      <c r="B198" s="222"/>
      <c r="C198" s="256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</row>
    <row r="199" ht="15.75" customHeight="1">
      <c r="A199" s="222"/>
      <c r="B199" s="222"/>
      <c r="C199" s="256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</row>
    <row r="200" ht="15.75" customHeight="1">
      <c r="A200" s="222"/>
      <c r="B200" s="222"/>
      <c r="C200" s="256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</row>
    <row r="201" ht="15.75" customHeight="1">
      <c r="A201" s="222"/>
      <c r="B201" s="222"/>
      <c r="C201" s="256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</row>
    <row r="202" ht="15.75" customHeight="1">
      <c r="A202" s="222"/>
      <c r="B202" s="222"/>
      <c r="C202" s="256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</row>
    <row r="203" ht="15.75" customHeight="1">
      <c r="A203" s="222"/>
      <c r="B203" s="222"/>
      <c r="C203" s="256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</row>
    <row r="204" ht="15.75" customHeight="1">
      <c r="A204" s="222"/>
      <c r="B204" s="222"/>
      <c r="C204" s="256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</row>
    <row r="205" ht="15.75" customHeight="1">
      <c r="A205" s="222"/>
      <c r="B205" s="222"/>
      <c r="C205" s="256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</row>
    <row r="206" ht="15.75" customHeight="1">
      <c r="A206" s="222"/>
      <c r="B206" s="222"/>
      <c r="C206" s="256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</row>
    <row r="207" ht="15.75" customHeight="1">
      <c r="A207" s="222"/>
      <c r="B207" s="222"/>
      <c r="C207" s="256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</row>
    <row r="208" ht="15.75" customHeight="1">
      <c r="A208" s="222"/>
      <c r="B208" s="222"/>
      <c r="C208" s="256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</row>
    <row r="209" ht="15.75" customHeight="1">
      <c r="A209" s="222"/>
      <c r="B209" s="222"/>
      <c r="C209" s="256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</row>
    <row r="210" ht="15.75" customHeight="1">
      <c r="A210" s="222"/>
      <c r="B210" s="222"/>
      <c r="C210" s="256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</row>
    <row r="211" ht="15.75" customHeight="1">
      <c r="A211" s="222"/>
      <c r="B211" s="222"/>
      <c r="C211" s="256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</row>
    <row r="212" ht="15.75" customHeight="1">
      <c r="A212" s="222"/>
      <c r="B212" s="222"/>
      <c r="C212" s="256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</row>
    <row r="213" ht="15.75" customHeight="1">
      <c r="A213" s="222"/>
      <c r="B213" s="222"/>
      <c r="C213" s="256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</row>
    <row r="214" ht="15.75" customHeight="1">
      <c r="A214" s="222"/>
      <c r="B214" s="222"/>
      <c r="C214" s="256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</row>
    <row r="215" ht="15.75" customHeight="1">
      <c r="A215" s="222"/>
      <c r="B215" s="222"/>
      <c r="C215" s="256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</row>
    <row r="216" ht="15.75" customHeight="1">
      <c r="A216" s="222"/>
      <c r="B216" s="222"/>
      <c r="C216" s="256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</row>
    <row r="217" ht="15.75" customHeight="1">
      <c r="A217" s="222"/>
      <c r="B217" s="222"/>
      <c r="C217" s="256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</row>
    <row r="218" ht="15.75" customHeight="1">
      <c r="A218" s="222"/>
      <c r="B218" s="222"/>
      <c r="C218" s="256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</row>
    <row r="219" ht="15.75" customHeight="1">
      <c r="A219" s="222"/>
      <c r="B219" s="222"/>
      <c r="C219" s="256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</row>
    <row r="220" ht="15.75" customHeight="1">
      <c r="A220" s="222"/>
      <c r="B220" s="222"/>
      <c r="C220" s="256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</row>
    <row r="221" ht="15.75" customHeight="1">
      <c r="A221" s="222"/>
      <c r="B221" s="222"/>
      <c r="C221" s="256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</row>
    <row r="222" ht="15.75" customHeight="1">
      <c r="A222" s="222"/>
      <c r="B222" s="222"/>
      <c r="C222" s="256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</row>
    <row r="223" ht="15.75" customHeight="1">
      <c r="A223" s="222"/>
      <c r="B223" s="222"/>
      <c r="C223" s="256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</row>
    <row r="224" ht="15.75" customHeight="1">
      <c r="A224" s="222"/>
      <c r="B224" s="222"/>
      <c r="C224" s="256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</row>
    <row r="225" ht="15.75" customHeight="1">
      <c r="A225" s="222"/>
      <c r="B225" s="222"/>
      <c r="C225" s="256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</row>
    <row r="226" ht="15.75" customHeight="1">
      <c r="A226" s="222"/>
      <c r="B226" s="222"/>
      <c r="C226" s="256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</row>
    <row r="227" ht="15.75" customHeight="1">
      <c r="A227" s="222"/>
      <c r="B227" s="222"/>
      <c r="C227" s="256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</row>
    <row r="228" ht="15.75" customHeight="1">
      <c r="A228" s="222"/>
      <c r="B228" s="222"/>
      <c r="C228" s="256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</row>
    <row r="229" ht="15.75" customHeight="1">
      <c r="A229" s="222"/>
      <c r="B229" s="222"/>
      <c r="C229" s="256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</row>
    <row r="230" ht="15.75" customHeight="1">
      <c r="A230" s="222"/>
      <c r="B230" s="222"/>
      <c r="C230" s="256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</row>
    <row r="231" ht="15.75" customHeight="1">
      <c r="A231" s="222"/>
      <c r="B231" s="222"/>
      <c r="C231" s="256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</row>
    <row r="232" ht="15.75" customHeight="1">
      <c r="A232" s="222"/>
      <c r="B232" s="222"/>
      <c r="C232" s="256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</row>
    <row r="233" ht="15.75" customHeight="1">
      <c r="A233" s="222"/>
      <c r="B233" s="222"/>
      <c r="C233" s="256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</row>
    <row r="234" ht="15.75" customHeight="1">
      <c r="A234" s="222"/>
      <c r="B234" s="222"/>
      <c r="C234" s="256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</row>
    <row r="235" ht="15.75" customHeight="1">
      <c r="A235" s="222"/>
      <c r="B235" s="222"/>
      <c r="C235" s="256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</row>
    <row r="236" ht="15.75" customHeight="1">
      <c r="A236" s="222"/>
      <c r="B236" s="222"/>
      <c r="C236" s="256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</row>
    <row r="237" ht="15.75" customHeight="1">
      <c r="A237" s="222"/>
      <c r="B237" s="222"/>
      <c r="C237" s="256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</row>
    <row r="238" ht="15.75" customHeight="1">
      <c r="A238" s="222"/>
      <c r="B238" s="222"/>
      <c r="C238" s="256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</row>
    <row r="239" ht="15.75" customHeight="1">
      <c r="A239" s="222"/>
      <c r="B239" s="222"/>
      <c r="C239" s="256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</row>
    <row r="240" ht="15.75" customHeight="1">
      <c r="A240" s="222"/>
      <c r="B240" s="222"/>
      <c r="C240" s="256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</row>
    <row r="241" ht="15.75" customHeight="1">
      <c r="A241" s="222"/>
      <c r="B241" s="222"/>
      <c r="C241" s="256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</row>
    <row r="242" ht="15.75" customHeight="1">
      <c r="A242" s="222"/>
      <c r="B242" s="222"/>
      <c r="C242" s="256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</row>
    <row r="243" ht="15.75" customHeight="1">
      <c r="A243" s="222"/>
      <c r="B243" s="222"/>
      <c r="C243" s="256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</row>
    <row r="244" ht="15.75" customHeight="1">
      <c r="A244" s="222"/>
      <c r="B244" s="222"/>
      <c r="C244" s="256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</row>
    <row r="245" ht="15.75" customHeight="1">
      <c r="A245" s="222"/>
      <c r="B245" s="222"/>
      <c r="C245" s="256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</row>
    <row r="246" ht="15.75" customHeight="1">
      <c r="A246" s="222"/>
      <c r="B246" s="222"/>
      <c r="C246" s="256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</row>
    <row r="247" ht="15.75" customHeight="1">
      <c r="A247" s="222"/>
      <c r="B247" s="222"/>
      <c r="C247" s="256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</row>
    <row r="248" ht="15.75" customHeight="1">
      <c r="A248" s="222"/>
      <c r="B248" s="222"/>
      <c r="C248" s="256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</row>
    <row r="249" ht="15.75" customHeight="1">
      <c r="A249" s="222"/>
      <c r="B249" s="222"/>
      <c r="C249" s="256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</row>
    <row r="250" ht="15.75" customHeight="1">
      <c r="A250" s="222"/>
      <c r="B250" s="222"/>
      <c r="C250" s="256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</row>
    <row r="251" ht="15.75" customHeight="1">
      <c r="A251" s="222"/>
      <c r="B251" s="222"/>
      <c r="C251" s="256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</row>
    <row r="252" ht="15.75" customHeight="1">
      <c r="A252" s="222"/>
      <c r="B252" s="222"/>
      <c r="C252" s="256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</row>
    <row r="253" ht="15.75" customHeight="1">
      <c r="A253" s="222"/>
      <c r="B253" s="222"/>
      <c r="C253" s="256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</row>
    <row r="254" ht="15.75" customHeight="1">
      <c r="A254" s="222"/>
      <c r="B254" s="222"/>
      <c r="C254" s="256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</row>
    <row r="255" ht="15.75" customHeight="1">
      <c r="A255" s="222"/>
      <c r="B255" s="222"/>
      <c r="C255" s="256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</row>
    <row r="256" ht="15.75" customHeight="1">
      <c r="A256" s="222"/>
      <c r="B256" s="222"/>
      <c r="C256" s="256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</row>
    <row r="257" ht="15.75" customHeight="1">
      <c r="A257" s="222"/>
      <c r="B257" s="222"/>
      <c r="C257" s="256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</row>
    <row r="258" ht="15.75" customHeight="1">
      <c r="A258" s="222"/>
      <c r="B258" s="222"/>
      <c r="C258" s="256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</row>
    <row r="259" ht="15.75" customHeight="1">
      <c r="A259" s="222"/>
      <c r="B259" s="222"/>
      <c r="C259" s="256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</row>
    <row r="260" ht="15.75" customHeight="1">
      <c r="A260" s="222"/>
      <c r="B260" s="222"/>
      <c r="C260" s="256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</row>
    <row r="261" ht="15.75" customHeight="1">
      <c r="A261" s="222"/>
      <c r="B261" s="222"/>
      <c r="C261" s="256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</row>
    <row r="262" ht="15.75" customHeight="1">
      <c r="A262" s="222"/>
      <c r="B262" s="222"/>
      <c r="C262" s="256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</row>
    <row r="263" ht="15.75" customHeight="1">
      <c r="A263" s="222"/>
      <c r="B263" s="222"/>
      <c r="C263" s="256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</row>
    <row r="264" ht="15.75" customHeight="1">
      <c r="A264" s="222"/>
      <c r="B264" s="222"/>
      <c r="C264" s="256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</row>
    <row r="265" ht="15.75" customHeight="1">
      <c r="A265" s="222"/>
      <c r="B265" s="222"/>
      <c r="C265" s="256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</row>
    <row r="266" ht="15.75" customHeight="1">
      <c r="A266" s="222"/>
      <c r="B266" s="222"/>
      <c r="C266" s="256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</row>
    <row r="267" ht="15.75" customHeight="1">
      <c r="A267" s="222"/>
      <c r="B267" s="222"/>
      <c r="C267" s="256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</row>
    <row r="268" ht="15.75" customHeight="1">
      <c r="A268" s="222"/>
      <c r="B268" s="222"/>
      <c r="C268" s="256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</row>
    <row r="269" ht="15.75" customHeight="1">
      <c r="A269" s="222"/>
      <c r="B269" s="222"/>
      <c r="C269" s="256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</row>
    <row r="270" ht="15.75" customHeight="1">
      <c r="A270" s="222"/>
      <c r="B270" s="222"/>
      <c r="C270" s="256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</row>
    <row r="271" ht="15.75" customHeight="1">
      <c r="A271" s="222"/>
      <c r="B271" s="222"/>
      <c r="C271" s="256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</row>
    <row r="272" ht="15.75" customHeight="1">
      <c r="A272" s="222"/>
      <c r="B272" s="222"/>
      <c r="C272" s="256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</row>
    <row r="273" ht="15.75" customHeight="1">
      <c r="A273" s="222"/>
      <c r="B273" s="222"/>
      <c r="C273" s="256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</row>
    <row r="274" ht="15.75" customHeight="1">
      <c r="A274" s="222"/>
      <c r="B274" s="222"/>
      <c r="C274" s="256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</row>
    <row r="275" ht="15.75" customHeight="1">
      <c r="A275" s="222"/>
      <c r="B275" s="222"/>
      <c r="C275" s="256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</row>
    <row r="276" ht="15.75" customHeight="1">
      <c r="A276" s="222"/>
      <c r="B276" s="222"/>
      <c r="C276" s="256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</row>
    <row r="277" ht="15.75" customHeight="1">
      <c r="A277" s="222"/>
      <c r="B277" s="222"/>
      <c r="C277" s="256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</row>
    <row r="278" ht="15.75" customHeight="1">
      <c r="A278" s="222"/>
      <c r="B278" s="222"/>
      <c r="C278" s="256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</row>
    <row r="279" ht="15.75" customHeight="1">
      <c r="A279" s="222"/>
      <c r="B279" s="222"/>
      <c r="C279" s="256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</row>
    <row r="280" ht="15.75" customHeight="1">
      <c r="A280" s="222"/>
      <c r="B280" s="222"/>
      <c r="C280" s="256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</row>
    <row r="281" ht="15.75" customHeight="1">
      <c r="A281" s="222"/>
      <c r="B281" s="222"/>
      <c r="C281" s="256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</row>
    <row r="282" ht="15.75" customHeight="1">
      <c r="A282" s="222"/>
      <c r="B282" s="222"/>
      <c r="C282" s="256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</row>
    <row r="283" ht="15.75" customHeight="1">
      <c r="A283" s="222"/>
      <c r="B283" s="222"/>
      <c r="C283" s="256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</row>
    <row r="284" ht="15.75" customHeight="1">
      <c r="A284" s="222"/>
      <c r="B284" s="222"/>
      <c r="C284" s="256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</row>
    <row r="285" ht="15.75" customHeight="1">
      <c r="A285" s="222"/>
      <c r="B285" s="222"/>
      <c r="C285" s="256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</row>
    <row r="286" ht="15.75" customHeight="1">
      <c r="A286" s="222"/>
      <c r="B286" s="222"/>
      <c r="C286" s="256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</row>
    <row r="287" ht="15.75" customHeight="1">
      <c r="A287" s="222"/>
      <c r="B287" s="222"/>
      <c r="C287" s="256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</row>
    <row r="288" ht="15.75" customHeight="1">
      <c r="A288" s="222"/>
      <c r="B288" s="222"/>
      <c r="C288" s="256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</row>
    <row r="289" ht="15.75" customHeight="1">
      <c r="A289" s="222"/>
      <c r="B289" s="222"/>
      <c r="C289" s="256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</row>
    <row r="290" ht="15.75" customHeight="1">
      <c r="A290" s="222"/>
      <c r="B290" s="222"/>
      <c r="C290" s="256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</row>
    <row r="291" ht="15.75" customHeight="1">
      <c r="A291" s="222"/>
      <c r="B291" s="222"/>
      <c r="C291" s="256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</row>
    <row r="292" ht="15.75" customHeight="1">
      <c r="A292" s="222"/>
      <c r="B292" s="222"/>
      <c r="C292" s="256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</row>
    <row r="293" ht="15.75" customHeight="1">
      <c r="A293" s="222"/>
      <c r="B293" s="222"/>
      <c r="C293" s="256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</row>
    <row r="294" ht="15.75" customHeight="1">
      <c r="A294" s="222"/>
      <c r="B294" s="222"/>
      <c r="C294" s="256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</row>
    <row r="295" ht="15.75" customHeight="1">
      <c r="A295" s="222"/>
      <c r="B295" s="222"/>
      <c r="C295" s="256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</row>
    <row r="296" ht="15.75" customHeight="1">
      <c r="A296" s="222"/>
      <c r="B296" s="222"/>
      <c r="C296" s="256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</row>
    <row r="297" ht="15.75" customHeight="1">
      <c r="A297" s="222"/>
      <c r="B297" s="222"/>
      <c r="C297" s="256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</row>
    <row r="298" ht="15.75" customHeight="1">
      <c r="A298" s="222"/>
      <c r="B298" s="222"/>
      <c r="C298" s="256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</row>
    <row r="299" ht="15.75" customHeight="1">
      <c r="A299" s="222"/>
      <c r="B299" s="222"/>
      <c r="C299" s="256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</row>
    <row r="300" ht="15.75" customHeight="1">
      <c r="A300" s="222"/>
      <c r="B300" s="222"/>
      <c r="C300" s="256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</row>
    <row r="301" ht="15.75" customHeight="1">
      <c r="A301" s="222"/>
      <c r="B301" s="222"/>
      <c r="C301" s="256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</row>
    <row r="302" ht="15.75" customHeight="1">
      <c r="A302" s="222"/>
      <c r="B302" s="222"/>
      <c r="C302" s="256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</row>
    <row r="303" ht="15.75" customHeight="1">
      <c r="A303" s="222"/>
      <c r="B303" s="222"/>
      <c r="C303" s="256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</row>
    <row r="304" ht="15.75" customHeight="1">
      <c r="A304" s="222"/>
      <c r="B304" s="222"/>
      <c r="C304" s="256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</row>
    <row r="305" ht="15.75" customHeight="1">
      <c r="A305" s="222"/>
      <c r="B305" s="222"/>
      <c r="C305" s="256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</row>
    <row r="306" ht="15.75" customHeight="1">
      <c r="A306" s="222"/>
      <c r="B306" s="222"/>
      <c r="C306" s="256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</row>
    <row r="307" ht="15.75" customHeight="1">
      <c r="A307" s="222"/>
      <c r="B307" s="222"/>
      <c r="C307" s="256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</row>
    <row r="308" ht="15.75" customHeight="1">
      <c r="A308" s="222"/>
      <c r="B308" s="222"/>
      <c r="C308" s="256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</row>
    <row r="309" ht="15.75" customHeight="1">
      <c r="A309" s="222"/>
      <c r="B309" s="222"/>
      <c r="C309" s="256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</row>
    <row r="310" ht="15.75" customHeight="1">
      <c r="A310" s="222"/>
      <c r="B310" s="222"/>
      <c r="C310" s="256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</row>
    <row r="311" ht="15.75" customHeight="1">
      <c r="A311" s="222"/>
      <c r="B311" s="222"/>
      <c r="C311" s="256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</row>
    <row r="312" ht="15.75" customHeight="1">
      <c r="A312" s="222"/>
      <c r="B312" s="222"/>
      <c r="C312" s="256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</row>
    <row r="313" ht="15.75" customHeight="1">
      <c r="A313" s="222"/>
      <c r="B313" s="222"/>
      <c r="C313" s="256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</row>
    <row r="314" ht="15.75" customHeight="1">
      <c r="A314" s="222"/>
      <c r="B314" s="222"/>
      <c r="C314" s="256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</row>
    <row r="315" ht="15.75" customHeight="1">
      <c r="A315" s="222"/>
      <c r="B315" s="222"/>
      <c r="C315" s="256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</row>
    <row r="316" ht="15.75" customHeight="1">
      <c r="A316" s="222"/>
      <c r="B316" s="222"/>
      <c r="C316" s="256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</row>
    <row r="317" ht="15.75" customHeight="1">
      <c r="A317" s="222"/>
      <c r="B317" s="222"/>
      <c r="C317" s="256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</row>
    <row r="318" ht="15.75" customHeight="1">
      <c r="A318" s="222"/>
      <c r="B318" s="222"/>
      <c r="C318" s="256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</row>
    <row r="319" ht="15.75" customHeight="1">
      <c r="A319" s="222"/>
      <c r="B319" s="222"/>
      <c r="C319" s="256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</row>
    <row r="320" ht="15.75" customHeight="1">
      <c r="A320" s="222"/>
      <c r="B320" s="222"/>
      <c r="C320" s="256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</row>
    <row r="321" ht="15.75" customHeight="1">
      <c r="A321" s="222"/>
      <c r="B321" s="222"/>
      <c r="C321" s="256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</row>
    <row r="322" ht="15.75" customHeight="1">
      <c r="A322" s="222"/>
      <c r="B322" s="222"/>
      <c r="C322" s="256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</row>
    <row r="323" ht="15.75" customHeight="1">
      <c r="A323" s="222"/>
      <c r="B323" s="222"/>
      <c r="C323" s="256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</row>
    <row r="324" ht="15.75" customHeight="1">
      <c r="A324" s="222"/>
      <c r="B324" s="222"/>
      <c r="C324" s="256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</row>
    <row r="325" ht="15.75" customHeight="1">
      <c r="A325" s="222"/>
      <c r="B325" s="222"/>
      <c r="C325" s="256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</row>
    <row r="326" ht="15.75" customHeight="1">
      <c r="A326" s="222"/>
      <c r="B326" s="222"/>
      <c r="C326" s="256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</row>
    <row r="327" ht="15.75" customHeight="1">
      <c r="A327" s="222"/>
      <c r="B327" s="222"/>
      <c r="C327" s="256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</row>
    <row r="328" ht="15.75" customHeight="1">
      <c r="A328" s="222"/>
      <c r="B328" s="222"/>
      <c r="C328" s="256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</row>
    <row r="329" ht="15.75" customHeight="1">
      <c r="A329" s="222"/>
      <c r="B329" s="222"/>
      <c r="C329" s="256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</row>
    <row r="330" ht="15.75" customHeight="1">
      <c r="A330" s="222"/>
      <c r="B330" s="222"/>
      <c r="C330" s="256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</row>
    <row r="331" ht="15.75" customHeight="1">
      <c r="A331" s="222"/>
      <c r="B331" s="222"/>
      <c r="C331" s="256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</row>
    <row r="332" ht="15.75" customHeight="1">
      <c r="A332" s="222"/>
      <c r="B332" s="222"/>
      <c r="C332" s="256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</row>
    <row r="333" ht="15.75" customHeight="1">
      <c r="A333" s="222"/>
      <c r="B333" s="222"/>
      <c r="C333" s="256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</row>
    <row r="334" ht="15.75" customHeight="1">
      <c r="A334" s="222"/>
      <c r="B334" s="222"/>
      <c r="C334" s="256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</row>
    <row r="335" ht="15.75" customHeight="1">
      <c r="A335" s="222"/>
      <c r="B335" s="222"/>
      <c r="C335" s="256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</row>
    <row r="336" ht="15.75" customHeight="1">
      <c r="A336" s="222"/>
      <c r="B336" s="222"/>
      <c r="C336" s="256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</row>
    <row r="337" ht="15.75" customHeight="1">
      <c r="A337" s="222"/>
      <c r="B337" s="222"/>
      <c r="C337" s="256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</row>
    <row r="338" ht="15.75" customHeight="1">
      <c r="A338" s="222"/>
      <c r="B338" s="222"/>
      <c r="C338" s="256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</row>
    <row r="339" ht="15.75" customHeight="1">
      <c r="A339" s="222"/>
      <c r="B339" s="222"/>
      <c r="C339" s="256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</row>
    <row r="340" ht="15.75" customHeight="1">
      <c r="A340" s="222"/>
      <c r="B340" s="222"/>
      <c r="C340" s="256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</row>
    <row r="341" ht="15.75" customHeight="1">
      <c r="A341" s="222"/>
      <c r="B341" s="222"/>
      <c r="C341" s="256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</row>
    <row r="342" ht="15.75" customHeight="1">
      <c r="A342" s="222"/>
      <c r="B342" s="222"/>
      <c r="C342" s="256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</row>
    <row r="343" ht="15.75" customHeight="1">
      <c r="A343" s="222"/>
      <c r="B343" s="222"/>
      <c r="C343" s="256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</row>
    <row r="344" ht="15.75" customHeight="1">
      <c r="A344" s="222"/>
      <c r="B344" s="222"/>
      <c r="C344" s="256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</row>
    <row r="345" ht="15.75" customHeight="1">
      <c r="A345" s="222"/>
      <c r="B345" s="222"/>
      <c r="C345" s="256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</row>
    <row r="346" ht="15.75" customHeight="1">
      <c r="A346" s="222"/>
      <c r="B346" s="222"/>
      <c r="C346" s="256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</row>
    <row r="347" ht="15.75" customHeight="1">
      <c r="A347" s="222"/>
      <c r="B347" s="222"/>
      <c r="C347" s="256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</row>
    <row r="348" ht="15.75" customHeight="1">
      <c r="A348" s="222"/>
      <c r="B348" s="222"/>
      <c r="C348" s="256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</row>
    <row r="349" ht="15.75" customHeight="1">
      <c r="A349" s="222"/>
      <c r="B349" s="222"/>
      <c r="C349" s="256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</row>
    <row r="350" ht="15.75" customHeight="1">
      <c r="A350" s="222"/>
      <c r="B350" s="222"/>
      <c r="C350" s="256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</row>
    <row r="351" ht="15.75" customHeight="1">
      <c r="A351" s="222"/>
      <c r="B351" s="222"/>
      <c r="C351" s="256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</row>
    <row r="352" ht="15.75" customHeight="1">
      <c r="A352" s="222"/>
      <c r="B352" s="222"/>
      <c r="C352" s="256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</row>
    <row r="353" ht="15.75" customHeight="1">
      <c r="A353" s="222"/>
      <c r="B353" s="222"/>
      <c r="C353" s="256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</row>
    <row r="354" ht="15.75" customHeight="1">
      <c r="A354" s="222"/>
      <c r="B354" s="222"/>
      <c r="C354" s="256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</row>
    <row r="355" ht="15.75" customHeight="1">
      <c r="A355" s="222"/>
      <c r="B355" s="222"/>
      <c r="C355" s="256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</row>
    <row r="356" ht="15.75" customHeight="1">
      <c r="A356" s="222"/>
      <c r="B356" s="222"/>
      <c r="C356" s="256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</row>
    <row r="357" ht="15.75" customHeight="1">
      <c r="A357" s="222"/>
      <c r="B357" s="222"/>
      <c r="C357" s="256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</row>
    <row r="358" ht="15.75" customHeight="1">
      <c r="A358" s="222"/>
      <c r="B358" s="222"/>
      <c r="C358" s="256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</row>
    <row r="359" ht="15.75" customHeight="1">
      <c r="A359" s="222"/>
      <c r="B359" s="222"/>
      <c r="C359" s="256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</row>
    <row r="360" ht="15.75" customHeight="1">
      <c r="A360" s="222"/>
      <c r="B360" s="222"/>
      <c r="C360" s="256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</row>
    <row r="361" ht="15.75" customHeight="1">
      <c r="A361" s="222"/>
      <c r="B361" s="222"/>
      <c r="C361" s="256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</row>
    <row r="362" ht="15.75" customHeight="1">
      <c r="A362" s="222"/>
      <c r="B362" s="222"/>
      <c r="C362" s="256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</row>
    <row r="363" ht="15.75" customHeight="1">
      <c r="A363" s="222"/>
      <c r="B363" s="222"/>
      <c r="C363" s="256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</row>
    <row r="364" ht="15.75" customHeight="1">
      <c r="A364" s="222"/>
      <c r="B364" s="222"/>
      <c r="C364" s="256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</row>
    <row r="365" ht="15.75" customHeight="1">
      <c r="A365" s="222"/>
      <c r="B365" s="222"/>
      <c r="C365" s="256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</row>
    <row r="366" ht="15.75" customHeight="1">
      <c r="A366" s="222"/>
      <c r="B366" s="222"/>
      <c r="C366" s="256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</row>
    <row r="367" ht="15.75" customHeight="1">
      <c r="A367" s="222"/>
      <c r="B367" s="222"/>
      <c r="C367" s="256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</row>
    <row r="368" ht="15.75" customHeight="1">
      <c r="A368" s="222"/>
      <c r="B368" s="222"/>
      <c r="C368" s="256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</row>
    <row r="369" ht="15.75" customHeight="1">
      <c r="A369" s="222"/>
      <c r="B369" s="222"/>
      <c r="C369" s="256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</row>
    <row r="370" ht="15.75" customHeight="1">
      <c r="A370" s="222"/>
      <c r="B370" s="222"/>
      <c r="C370" s="256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</row>
    <row r="371" ht="15.75" customHeight="1">
      <c r="A371" s="222"/>
      <c r="B371" s="222"/>
      <c r="C371" s="256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</row>
    <row r="372" ht="15.75" customHeight="1">
      <c r="A372" s="222"/>
      <c r="B372" s="222"/>
      <c r="C372" s="256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</row>
    <row r="373" ht="15.75" customHeight="1">
      <c r="A373" s="222"/>
      <c r="B373" s="222"/>
      <c r="C373" s="256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</row>
    <row r="374" ht="15.75" customHeight="1">
      <c r="A374" s="222"/>
      <c r="B374" s="222"/>
      <c r="C374" s="256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</row>
    <row r="375" ht="15.75" customHeight="1">
      <c r="A375" s="222"/>
      <c r="B375" s="222"/>
      <c r="C375" s="256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</row>
    <row r="376" ht="15.75" customHeight="1">
      <c r="A376" s="222"/>
      <c r="B376" s="222"/>
      <c r="C376" s="256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</row>
    <row r="377" ht="15.75" customHeight="1">
      <c r="A377" s="222"/>
      <c r="B377" s="222"/>
      <c r="C377" s="256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</row>
    <row r="378" ht="15.75" customHeight="1">
      <c r="A378" s="222"/>
      <c r="B378" s="222"/>
      <c r="C378" s="256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</row>
    <row r="379" ht="15.75" customHeight="1">
      <c r="A379" s="222"/>
      <c r="B379" s="222"/>
      <c r="C379" s="256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</row>
    <row r="380" ht="15.75" customHeight="1">
      <c r="A380" s="222"/>
      <c r="B380" s="222"/>
      <c r="C380" s="256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</row>
    <row r="381" ht="15.75" customHeight="1">
      <c r="A381" s="222"/>
      <c r="B381" s="222"/>
      <c r="C381" s="256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</row>
    <row r="382" ht="15.75" customHeight="1">
      <c r="A382" s="222"/>
      <c r="B382" s="222"/>
      <c r="C382" s="256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</row>
    <row r="383" ht="15.75" customHeight="1">
      <c r="A383" s="222"/>
      <c r="B383" s="222"/>
      <c r="C383" s="256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</row>
    <row r="384" ht="15.75" customHeight="1">
      <c r="A384" s="222"/>
      <c r="B384" s="222"/>
      <c r="C384" s="256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</row>
    <row r="385" ht="15.75" customHeight="1">
      <c r="A385" s="222"/>
      <c r="B385" s="222"/>
      <c r="C385" s="256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</row>
    <row r="386" ht="15.75" customHeight="1">
      <c r="A386" s="222"/>
      <c r="B386" s="222"/>
      <c r="C386" s="256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</row>
    <row r="387" ht="15.75" customHeight="1">
      <c r="A387" s="222"/>
      <c r="B387" s="222"/>
      <c r="C387" s="256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</row>
    <row r="388" ht="15.75" customHeight="1">
      <c r="A388" s="222"/>
      <c r="B388" s="222"/>
      <c r="C388" s="256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</row>
    <row r="389" ht="15.75" customHeight="1">
      <c r="A389" s="222"/>
      <c r="B389" s="222"/>
      <c r="C389" s="256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</row>
    <row r="390" ht="15.75" customHeight="1">
      <c r="A390" s="222"/>
      <c r="B390" s="222"/>
      <c r="C390" s="256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</row>
    <row r="391" ht="15.75" customHeight="1">
      <c r="A391" s="222"/>
      <c r="B391" s="222"/>
      <c r="C391" s="256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</row>
    <row r="392" ht="15.75" customHeight="1">
      <c r="A392" s="222"/>
      <c r="B392" s="222"/>
      <c r="C392" s="256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</row>
    <row r="393" ht="15.75" customHeight="1">
      <c r="A393" s="222"/>
      <c r="B393" s="222"/>
      <c r="C393" s="256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</row>
    <row r="394" ht="15.75" customHeight="1">
      <c r="A394" s="222"/>
      <c r="B394" s="222"/>
      <c r="C394" s="256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</row>
    <row r="395" ht="15.75" customHeight="1">
      <c r="A395" s="222"/>
      <c r="B395" s="222"/>
      <c r="C395" s="256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</row>
    <row r="396" ht="15.75" customHeight="1">
      <c r="A396" s="222"/>
      <c r="B396" s="222"/>
      <c r="C396" s="256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</row>
    <row r="397" ht="15.75" customHeight="1">
      <c r="A397" s="222"/>
      <c r="B397" s="222"/>
      <c r="C397" s="256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</row>
    <row r="398" ht="15.75" customHeight="1">
      <c r="A398" s="222"/>
      <c r="B398" s="222"/>
      <c r="C398" s="256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</row>
    <row r="399" ht="15.75" customHeight="1">
      <c r="A399" s="222"/>
      <c r="B399" s="222"/>
      <c r="C399" s="256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</row>
    <row r="400" ht="15.75" customHeight="1">
      <c r="A400" s="222"/>
      <c r="B400" s="222"/>
      <c r="C400" s="256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</row>
    <row r="401" ht="15.75" customHeight="1">
      <c r="A401" s="222"/>
      <c r="B401" s="222"/>
      <c r="C401" s="256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</row>
    <row r="402" ht="15.75" customHeight="1">
      <c r="A402" s="222"/>
      <c r="B402" s="222"/>
      <c r="C402" s="256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</row>
    <row r="403" ht="15.75" customHeight="1">
      <c r="A403" s="222"/>
      <c r="B403" s="222"/>
      <c r="C403" s="256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</row>
    <row r="404" ht="15.75" customHeight="1">
      <c r="A404" s="222"/>
      <c r="B404" s="222"/>
      <c r="C404" s="256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</row>
    <row r="405" ht="15.75" customHeight="1">
      <c r="A405" s="222"/>
      <c r="B405" s="222"/>
      <c r="C405" s="256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</row>
    <row r="406" ht="15.75" customHeight="1">
      <c r="A406" s="222"/>
      <c r="B406" s="222"/>
      <c r="C406" s="256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</row>
    <row r="407" ht="15.75" customHeight="1">
      <c r="A407" s="222"/>
      <c r="B407" s="222"/>
      <c r="C407" s="256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</row>
    <row r="408" ht="15.75" customHeight="1">
      <c r="A408" s="222"/>
      <c r="B408" s="222"/>
      <c r="C408" s="256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</row>
    <row r="409" ht="15.75" customHeight="1">
      <c r="A409" s="222"/>
      <c r="B409" s="222"/>
      <c r="C409" s="256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</row>
    <row r="410" ht="15.75" customHeight="1">
      <c r="A410" s="222"/>
      <c r="B410" s="222"/>
      <c r="C410" s="256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</row>
    <row r="411" ht="15.75" customHeight="1">
      <c r="A411" s="222"/>
      <c r="B411" s="222"/>
      <c r="C411" s="256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</row>
    <row r="412" ht="15.75" customHeight="1">
      <c r="A412" s="222"/>
      <c r="B412" s="222"/>
      <c r="C412" s="256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</row>
    <row r="413" ht="15.75" customHeight="1">
      <c r="A413" s="222"/>
      <c r="B413" s="222"/>
      <c r="C413" s="256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</row>
    <row r="414" ht="15.75" customHeight="1">
      <c r="A414" s="222"/>
      <c r="B414" s="222"/>
      <c r="C414" s="256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</row>
    <row r="415" ht="15.75" customHeight="1">
      <c r="A415" s="222"/>
      <c r="B415" s="222"/>
      <c r="C415" s="256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</row>
    <row r="416" ht="15.75" customHeight="1">
      <c r="A416" s="222"/>
      <c r="B416" s="222"/>
      <c r="C416" s="256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</row>
    <row r="417" ht="15.75" customHeight="1">
      <c r="A417" s="222"/>
      <c r="B417" s="222"/>
      <c r="C417" s="256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</row>
    <row r="418" ht="15.75" customHeight="1">
      <c r="A418" s="222"/>
      <c r="B418" s="222"/>
      <c r="C418" s="256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</row>
    <row r="419" ht="15.75" customHeight="1">
      <c r="A419" s="222"/>
      <c r="B419" s="222"/>
      <c r="C419" s="256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</row>
    <row r="420" ht="15.75" customHeight="1">
      <c r="A420" s="222"/>
      <c r="B420" s="222"/>
      <c r="C420" s="256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</row>
    <row r="421" ht="15.75" customHeight="1">
      <c r="A421" s="222"/>
      <c r="B421" s="222"/>
      <c r="C421" s="256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</row>
    <row r="422" ht="15.75" customHeight="1">
      <c r="A422" s="222"/>
      <c r="B422" s="222"/>
      <c r="C422" s="256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</row>
    <row r="423" ht="15.75" customHeight="1">
      <c r="A423" s="222"/>
      <c r="B423" s="222"/>
      <c r="C423" s="256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</row>
    <row r="424" ht="15.75" customHeight="1">
      <c r="A424" s="222"/>
      <c r="B424" s="222"/>
      <c r="C424" s="256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</row>
    <row r="425" ht="15.75" customHeight="1">
      <c r="A425" s="222"/>
      <c r="B425" s="222"/>
      <c r="C425" s="256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</row>
    <row r="426" ht="15.75" customHeight="1">
      <c r="A426" s="222"/>
      <c r="B426" s="222"/>
      <c r="C426" s="256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</row>
    <row r="427" ht="15.75" customHeight="1">
      <c r="A427" s="222"/>
      <c r="B427" s="222"/>
      <c r="C427" s="256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</row>
    <row r="428" ht="15.75" customHeight="1">
      <c r="A428" s="222"/>
      <c r="B428" s="222"/>
      <c r="C428" s="256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</row>
    <row r="429" ht="15.75" customHeight="1">
      <c r="A429" s="222"/>
      <c r="B429" s="222"/>
      <c r="C429" s="256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</row>
    <row r="430" ht="15.75" customHeight="1">
      <c r="A430" s="222"/>
      <c r="B430" s="222"/>
      <c r="C430" s="256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</row>
    <row r="431" ht="15.75" customHeight="1">
      <c r="A431" s="222"/>
      <c r="B431" s="222"/>
      <c r="C431" s="256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</row>
    <row r="432" ht="15.75" customHeight="1">
      <c r="A432" s="222"/>
      <c r="B432" s="222"/>
      <c r="C432" s="256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</row>
    <row r="433" ht="15.75" customHeight="1">
      <c r="A433" s="222"/>
      <c r="B433" s="222"/>
      <c r="C433" s="256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</row>
    <row r="434" ht="15.75" customHeight="1">
      <c r="A434" s="222"/>
      <c r="B434" s="222"/>
      <c r="C434" s="256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</row>
    <row r="435" ht="15.75" customHeight="1">
      <c r="A435" s="222"/>
      <c r="B435" s="222"/>
      <c r="C435" s="256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</row>
    <row r="436" ht="15.75" customHeight="1">
      <c r="A436" s="222"/>
      <c r="B436" s="222"/>
      <c r="C436" s="256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</row>
    <row r="437" ht="15.75" customHeight="1">
      <c r="A437" s="222"/>
      <c r="B437" s="222"/>
      <c r="C437" s="256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</row>
    <row r="438" ht="15.75" customHeight="1">
      <c r="A438" s="222"/>
      <c r="B438" s="222"/>
      <c r="C438" s="256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</row>
    <row r="439" ht="15.75" customHeight="1">
      <c r="A439" s="222"/>
      <c r="B439" s="222"/>
      <c r="C439" s="256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</row>
    <row r="440" ht="15.75" customHeight="1">
      <c r="A440" s="222"/>
      <c r="B440" s="222"/>
      <c r="C440" s="256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</row>
    <row r="441" ht="15.75" customHeight="1">
      <c r="A441" s="222"/>
      <c r="B441" s="222"/>
      <c r="C441" s="256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</row>
    <row r="442" ht="15.75" customHeight="1">
      <c r="A442" s="222"/>
      <c r="B442" s="222"/>
      <c r="C442" s="256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</row>
    <row r="443" ht="15.75" customHeight="1">
      <c r="A443" s="222"/>
      <c r="B443" s="222"/>
      <c r="C443" s="256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</row>
    <row r="444" ht="15.75" customHeight="1">
      <c r="A444" s="222"/>
      <c r="B444" s="222"/>
      <c r="C444" s="256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</row>
    <row r="445" ht="15.75" customHeight="1">
      <c r="A445" s="222"/>
      <c r="B445" s="222"/>
      <c r="C445" s="256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</row>
    <row r="446" ht="15.75" customHeight="1">
      <c r="A446" s="222"/>
      <c r="B446" s="222"/>
      <c r="C446" s="256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</row>
    <row r="447" ht="15.75" customHeight="1">
      <c r="A447" s="222"/>
      <c r="B447" s="222"/>
      <c r="C447" s="256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</row>
    <row r="448" ht="15.75" customHeight="1">
      <c r="A448" s="222"/>
      <c r="B448" s="222"/>
      <c r="C448" s="256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</row>
    <row r="449" ht="15.75" customHeight="1">
      <c r="A449" s="222"/>
      <c r="B449" s="222"/>
      <c r="C449" s="256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</row>
    <row r="450" ht="15.75" customHeight="1">
      <c r="A450" s="222"/>
      <c r="B450" s="222"/>
      <c r="C450" s="256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</row>
    <row r="451" ht="15.75" customHeight="1">
      <c r="A451" s="222"/>
      <c r="B451" s="222"/>
      <c r="C451" s="256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</row>
    <row r="452" ht="15.75" customHeight="1">
      <c r="A452" s="222"/>
      <c r="B452" s="222"/>
      <c r="C452" s="256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</row>
    <row r="453" ht="15.75" customHeight="1">
      <c r="A453" s="222"/>
      <c r="B453" s="222"/>
      <c r="C453" s="256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</row>
    <row r="454" ht="15.75" customHeight="1">
      <c r="A454" s="222"/>
      <c r="B454" s="222"/>
      <c r="C454" s="256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</row>
    <row r="455" ht="15.75" customHeight="1">
      <c r="A455" s="222"/>
      <c r="B455" s="222"/>
      <c r="C455" s="256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</row>
    <row r="456" ht="15.75" customHeight="1">
      <c r="A456" s="222"/>
      <c r="B456" s="222"/>
      <c r="C456" s="256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</row>
    <row r="457" ht="15.75" customHeight="1">
      <c r="A457" s="222"/>
      <c r="B457" s="222"/>
      <c r="C457" s="256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</row>
    <row r="458" ht="15.75" customHeight="1">
      <c r="A458" s="222"/>
      <c r="B458" s="222"/>
      <c r="C458" s="256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</row>
    <row r="459" ht="15.75" customHeight="1">
      <c r="A459" s="222"/>
      <c r="B459" s="222"/>
      <c r="C459" s="256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</row>
    <row r="460" ht="15.75" customHeight="1">
      <c r="A460" s="222"/>
      <c r="B460" s="222"/>
      <c r="C460" s="256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</row>
    <row r="461" ht="15.75" customHeight="1">
      <c r="A461" s="222"/>
      <c r="B461" s="222"/>
      <c r="C461" s="256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</row>
    <row r="462" ht="15.75" customHeight="1">
      <c r="A462" s="222"/>
      <c r="B462" s="222"/>
      <c r="C462" s="256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</row>
    <row r="463" ht="15.75" customHeight="1">
      <c r="A463" s="222"/>
      <c r="B463" s="222"/>
      <c r="C463" s="256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</row>
    <row r="464" ht="15.75" customHeight="1">
      <c r="A464" s="222"/>
      <c r="B464" s="222"/>
      <c r="C464" s="256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</row>
    <row r="465" ht="15.75" customHeight="1">
      <c r="A465" s="222"/>
      <c r="B465" s="222"/>
      <c r="C465" s="256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</row>
    <row r="466" ht="15.75" customHeight="1">
      <c r="A466" s="222"/>
      <c r="B466" s="222"/>
      <c r="C466" s="256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</row>
    <row r="467" ht="15.75" customHeight="1">
      <c r="A467" s="222"/>
      <c r="B467" s="222"/>
      <c r="C467" s="256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</row>
    <row r="468" ht="15.75" customHeight="1">
      <c r="A468" s="222"/>
      <c r="B468" s="222"/>
      <c r="C468" s="256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</row>
    <row r="469" ht="15.75" customHeight="1">
      <c r="A469" s="222"/>
      <c r="B469" s="222"/>
      <c r="C469" s="256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</row>
    <row r="470" ht="15.75" customHeight="1">
      <c r="A470" s="222"/>
      <c r="B470" s="222"/>
      <c r="C470" s="256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</row>
    <row r="471" ht="15.75" customHeight="1">
      <c r="A471" s="222"/>
      <c r="B471" s="222"/>
      <c r="C471" s="256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</row>
    <row r="472" ht="15.75" customHeight="1">
      <c r="A472" s="222"/>
      <c r="B472" s="222"/>
      <c r="C472" s="256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</row>
    <row r="473" ht="15.75" customHeight="1">
      <c r="A473" s="222"/>
      <c r="B473" s="222"/>
      <c r="C473" s="256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</row>
    <row r="474" ht="15.75" customHeight="1">
      <c r="A474" s="222"/>
      <c r="B474" s="222"/>
      <c r="C474" s="256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</row>
    <row r="475" ht="15.75" customHeight="1">
      <c r="A475" s="222"/>
      <c r="B475" s="222"/>
      <c r="C475" s="256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</row>
    <row r="476" ht="15.75" customHeight="1">
      <c r="A476" s="222"/>
      <c r="B476" s="222"/>
      <c r="C476" s="256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</row>
    <row r="477" ht="15.75" customHeight="1">
      <c r="A477" s="222"/>
      <c r="B477" s="222"/>
      <c r="C477" s="256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</row>
    <row r="478" ht="15.75" customHeight="1">
      <c r="A478" s="222"/>
      <c r="B478" s="222"/>
      <c r="C478" s="256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</row>
    <row r="479" ht="15.75" customHeight="1">
      <c r="A479" s="222"/>
      <c r="B479" s="222"/>
      <c r="C479" s="256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</row>
    <row r="480" ht="15.75" customHeight="1">
      <c r="A480" s="222"/>
      <c r="B480" s="222"/>
      <c r="C480" s="256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</row>
    <row r="481" ht="15.75" customHeight="1">
      <c r="A481" s="222"/>
      <c r="B481" s="222"/>
      <c r="C481" s="256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</row>
    <row r="482" ht="15.75" customHeight="1">
      <c r="A482" s="222"/>
      <c r="B482" s="222"/>
      <c r="C482" s="256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</row>
    <row r="483" ht="15.75" customHeight="1">
      <c r="A483" s="222"/>
      <c r="B483" s="222"/>
      <c r="C483" s="256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</row>
    <row r="484" ht="15.75" customHeight="1">
      <c r="A484" s="222"/>
      <c r="B484" s="222"/>
      <c r="C484" s="256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</row>
    <row r="485" ht="15.75" customHeight="1">
      <c r="A485" s="222"/>
      <c r="B485" s="222"/>
      <c r="C485" s="256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</row>
    <row r="486" ht="15.75" customHeight="1">
      <c r="A486" s="222"/>
      <c r="B486" s="222"/>
      <c r="C486" s="256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</row>
    <row r="487" ht="15.75" customHeight="1">
      <c r="A487" s="222"/>
      <c r="B487" s="222"/>
      <c r="C487" s="256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</row>
    <row r="488" ht="15.75" customHeight="1">
      <c r="A488" s="222"/>
      <c r="B488" s="222"/>
      <c r="C488" s="256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</row>
    <row r="489" ht="15.75" customHeight="1">
      <c r="A489" s="222"/>
      <c r="B489" s="222"/>
      <c r="C489" s="256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</row>
    <row r="490" ht="15.75" customHeight="1">
      <c r="A490" s="222"/>
      <c r="B490" s="222"/>
      <c r="C490" s="256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</row>
    <row r="491" ht="15.75" customHeight="1">
      <c r="A491" s="222"/>
      <c r="B491" s="222"/>
      <c r="C491" s="256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</row>
    <row r="492" ht="15.75" customHeight="1">
      <c r="A492" s="222"/>
      <c r="B492" s="222"/>
      <c r="C492" s="256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</row>
    <row r="493" ht="15.75" customHeight="1">
      <c r="A493" s="222"/>
      <c r="B493" s="222"/>
      <c r="C493" s="256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</row>
    <row r="494" ht="15.75" customHeight="1">
      <c r="A494" s="222"/>
      <c r="B494" s="222"/>
      <c r="C494" s="256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</row>
    <row r="495" ht="15.75" customHeight="1">
      <c r="A495" s="222"/>
      <c r="B495" s="222"/>
      <c r="C495" s="256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</row>
    <row r="496" ht="15.75" customHeight="1">
      <c r="A496" s="222"/>
      <c r="B496" s="222"/>
      <c r="C496" s="256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</row>
    <row r="497" ht="15.75" customHeight="1">
      <c r="A497" s="222"/>
      <c r="B497" s="222"/>
      <c r="C497" s="256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</row>
    <row r="498" ht="15.75" customHeight="1">
      <c r="A498" s="222"/>
      <c r="B498" s="222"/>
      <c r="C498" s="256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</row>
    <row r="499" ht="15.75" customHeight="1">
      <c r="A499" s="222"/>
      <c r="B499" s="222"/>
      <c r="C499" s="256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</row>
    <row r="500" ht="15.75" customHeight="1">
      <c r="A500" s="222"/>
      <c r="B500" s="222"/>
      <c r="C500" s="256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</row>
    <row r="501" ht="15.75" customHeight="1">
      <c r="A501" s="222"/>
      <c r="B501" s="222"/>
      <c r="C501" s="256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</row>
    <row r="502" ht="15.75" customHeight="1">
      <c r="A502" s="222"/>
      <c r="B502" s="222"/>
      <c r="C502" s="256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</row>
    <row r="503" ht="15.75" customHeight="1">
      <c r="A503" s="222"/>
      <c r="B503" s="222"/>
      <c r="C503" s="256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</row>
    <row r="504" ht="15.75" customHeight="1">
      <c r="A504" s="222"/>
      <c r="B504" s="222"/>
      <c r="C504" s="256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</row>
    <row r="505" ht="15.75" customHeight="1">
      <c r="A505" s="222"/>
      <c r="B505" s="222"/>
      <c r="C505" s="256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</row>
    <row r="506" ht="15.75" customHeight="1">
      <c r="A506" s="222"/>
      <c r="B506" s="222"/>
      <c r="C506" s="256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</row>
    <row r="507" ht="15.75" customHeight="1">
      <c r="A507" s="222"/>
      <c r="B507" s="222"/>
      <c r="C507" s="256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</row>
    <row r="508" ht="15.75" customHeight="1">
      <c r="A508" s="222"/>
      <c r="B508" s="222"/>
      <c r="C508" s="256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</row>
    <row r="509" ht="15.75" customHeight="1">
      <c r="A509" s="222"/>
      <c r="B509" s="222"/>
      <c r="C509" s="256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</row>
    <row r="510" ht="15.75" customHeight="1">
      <c r="A510" s="222"/>
      <c r="B510" s="222"/>
      <c r="C510" s="256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</row>
    <row r="511" ht="15.75" customHeight="1">
      <c r="A511" s="222"/>
      <c r="B511" s="222"/>
      <c r="C511" s="256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</row>
    <row r="512" ht="15.75" customHeight="1">
      <c r="A512" s="222"/>
      <c r="B512" s="222"/>
      <c r="C512" s="256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</row>
    <row r="513" ht="15.75" customHeight="1">
      <c r="A513" s="222"/>
      <c r="B513" s="222"/>
      <c r="C513" s="256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</row>
    <row r="514" ht="15.75" customHeight="1">
      <c r="A514" s="222"/>
      <c r="B514" s="222"/>
      <c r="C514" s="256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</row>
    <row r="515" ht="15.75" customHeight="1">
      <c r="A515" s="222"/>
      <c r="B515" s="222"/>
      <c r="C515" s="256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</row>
    <row r="516" ht="15.75" customHeight="1">
      <c r="A516" s="222"/>
      <c r="B516" s="222"/>
      <c r="C516" s="256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</row>
    <row r="517" ht="15.75" customHeight="1">
      <c r="A517" s="222"/>
      <c r="B517" s="222"/>
      <c r="C517" s="256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</row>
    <row r="518" ht="15.75" customHeight="1">
      <c r="A518" s="222"/>
      <c r="B518" s="222"/>
      <c r="C518" s="256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</row>
    <row r="519" ht="15.75" customHeight="1">
      <c r="A519" s="222"/>
      <c r="B519" s="222"/>
      <c r="C519" s="256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</row>
    <row r="520" ht="15.75" customHeight="1">
      <c r="A520" s="222"/>
      <c r="B520" s="222"/>
      <c r="C520" s="256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</row>
    <row r="521" ht="15.75" customHeight="1">
      <c r="A521" s="222"/>
      <c r="B521" s="222"/>
      <c r="C521" s="256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</row>
    <row r="522" ht="15.75" customHeight="1">
      <c r="A522" s="222"/>
      <c r="B522" s="222"/>
      <c r="C522" s="256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</row>
    <row r="523" ht="15.75" customHeight="1">
      <c r="A523" s="222"/>
      <c r="B523" s="222"/>
      <c r="C523" s="256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</row>
    <row r="524" ht="15.75" customHeight="1">
      <c r="A524" s="222"/>
      <c r="B524" s="222"/>
      <c r="C524" s="256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</row>
    <row r="525" ht="15.75" customHeight="1">
      <c r="A525" s="222"/>
      <c r="B525" s="222"/>
      <c r="C525" s="256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</row>
    <row r="526" ht="15.75" customHeight="1">
      <c r="A526" s="222"/>
      <c r="B526" s="222"/>
      <c r="C526" s="256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</row>
    <row r="527" ht="15.75" customHeight="1">
      <c r="A527" s="222"/>
      <c r="B527" s="222"/>
      <c r="C527" s="256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</row>
    <row r="528" ht="15.75" customHeight="1">
      <c r="A528" s="222"/>
      <c r="B528" s="222"/>
      <c r="C528" s="256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</row>
    <row r="529" ht="15.75" customHeight="1">
      <c r="A529" s="222"/>
      <c r="B529" s="222"/>
      <c r="C529" s="256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</row>
    <row r="530" ht="15.75" customHeight="1">
      <c r="A530" s="222"/>
      <c r="B530" s="222"/>
      <c r="C530" s="256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</row>
    <row r="531" ht="15.75" customHeight="1">
      <c r="A531" s="222"/>
      <c r="B531" s="222"/>
      <c r="C531" s="256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</row>
    <row r="532" ht="15.75" customHeight="1">
      <c r="A532" s="222"/>
      <c r="B532" s="222"/>
      <c r="C532" s="256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</row>
    <row r="533" ht="15.75" customHeight="1">
      <c r="A533" s="222"/>
      <c r="B533" s="222"/>
      <c r="C533" s="256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</row>
    <row r="534" ht="15.75" customHeight="1">
      <c r="A534" s="222"/>
      <c r="B534" s="222"/>
      <c r="C534" s="256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</row>
    <row r="535" ht="15.75" customHeight="1">
      <c r="A535" s="222"/>
      <c r="B535" s="222"/>
      <c r="C535" s="256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</row>
    <row r="536" ht="15.75" customHeight="1">
      <c r="A536" s="222"/>
      <c r="B536" s="222"/>
      <c r="C536" s="256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</row>
    <row r="537" ht="15.75" customHeight="1">
      <c r="A537" s="222"/>
      <c r="B537" s="222"/>
      <c r="C537" s="256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</row>
    <row r="538" ht="15.75" customHeight="1">
      <c r="A538" s="222"/>
      <c r="B538" s="222"/>
      <c r="C538" s="256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</row>
    <row r="539" ht="15.75" customHeight="1">
      <c r="A539" s="222"/>
      <c r="B539" s="222"/>
      <c r="C539" s="256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</row>
    <row r="540" ht="15.75" customHeight="1">
      <c r="A540" s="222"/>
      <c r="B540" s="222"/>
      <c r="C540" s="256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</row>
    <row r="541" ht="15.75" customHeight="1">
      <c r="A541" s="222"/>
      <c r="B541" s="222"/>
      <c r="C541" s="256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</row>
    <row r="542" ht="15.75" customHeight="1">
      <c r="A542" s="222"/>
      <c r="B542" s="222"/>
      <c r="C542" s="256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</row>
    <row r="543" ht="15.75" customHeight="1">
      <c r="A543" s="222"/>
      <c r="B543" s="222"/>
      <c r="C543" s="256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</row>
    <row r="544" ht="15.75" customHeight="1">
      <c r="A544" s="222"/>
      <c r="B544" s="222"/>
      <c r="C544" s="256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</row>
    <row r="545" ht="15.75" customHeight="1">
      <c r="A545" s="222"/>
      <c r="B545" s="222"/>
      <c r="C545" s="256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</row>
    <row r="546" ht="15.75" customHeight="1">
      <c r="A546" s="222"/>
      <c r="B546" s="222"/>
      <c r="C546" s="256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</row>
    <row r="547" ht="15.75" customHeight="1">
      <c r="A547" s="222"/>
      <c r="B547" s="222"/>
      <c r="C547" s="256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</row>
    <row r="548" ht="15.75" customHeight="1">
      <c r="A548" s="222"/>
      <c r="B548" s="222"/>
      <c r="C548" s="256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</row>
    <row r="549" ht="15.75" customHeight="1">
      <c r="A549" s="222"/>
      <c r="B549" s="222"/>
      <c r="C549" s="256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</row>
    <row r="550" ht="15.75" customHeight="1">
      <c r="A550" s="222"/>
      <c r="B550" s="222"/>
      <c r="C550" s="256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</row>
    <row r="551" ht="15.75" customHeight="1">
      <c r="A551" s="222"/>
      <c r="B551" s="222"/>
      <c r="C551" s="256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</row>
    <row r="552" ht="15.75" customHeight="1">
      <c r="A552" s="222"/>
      <c r="B552" s="222"/>
      <c r="C552" s="256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</row>
    <row r="553" ht="15.75" customHeight="1">
      <c r="A553" s="222"/>
      <c r="B553" s="222"/>
      <c r="C553" s="256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</row>
    <row r="554" ht="15.75" customHeight="1">
      <c r="A554" s="222"/>
      <c r="B554" s="222"/>
      <c r="C554" s="256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</row>
    <row r="555" ht="15.75" customHeight="1">
      <c r="A555" s="222"/>
      <c r="B555" s="222"/>
      <c r="C555" s="256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</row>
    <row r="556" ht="15.75" customHeight="1">
      <c r="A556" s="222"/>
      <c r="B556" s="222"/>
      <c r="C556" s="256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</row>
    <row r="557" ht="15.75" customHeight="1">
      <c r="A557" s="222"/>
      <c r="B557" s="222"/>
      <c r="C557" s="256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</row>
    <row r="558" ht="15.75" customHeight="1">
      <c r="A558" s="222"/>
      <c r="B558" s="222"/>
      <c r="C558" s="256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</row>
    <row r="559" ht="15.75" customHeight="1">
      <c r="A559" s="222"/>
      <c r="B559" s="222"/>
      <c r="C559" s="256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</row>
    <row r="560" ht="15.75" customHeight="1">
      <c r="A560" s="222"/>
      <c r="B560" s="222"/>
      <c r="C560" s="256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</row>
    <row r="561" ht="15.75" customHeight="1">
      <c r="A561" s="222"/>
      <c r="B561" s="222"/>
      <c r="C561" s="256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</row>
    <row r="562" ht="15.75" customHeight="1">
      <c r="A562" s="222"/>
      <c r="B562" s="222"/>
      <c r="C562" s="256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</row>
    <row r="563" ht="15.75" customHeight="1">
      <c r="A563" s="222"/>
      <c r="B563" s="222"/>
      <c r="C563" s="256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</row>
    <row r="564" ht="15.75" customHeight="1">
      <c r="A564" s="222"/>
      <c r="B564" s="222"/>
      <c r="C564" s="256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</row>
    <row r="565" ht="15.75" customHeight="1">
      <c r="A565" s="222"/>
      <c r="B565" s="222"/>
      <c r="C565" s="256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</row>
    <row r="566" ht="15.75" customHeight="1">
      <c r="A566" s="222"/>
      <c r="B566" s="222"/>
      <c r="C566" s="256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</row>
    <row r="567" ht="15.75" customHeight="1">
      <c r="A567" s="222"/>
      <c r="B567" s="222"/>
      <c r="C567" s="256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</row>
    <row r="568" ht="15.75" customHeight="1">
      <c r="A568" s="222"/>
      <c r="B568" s="222"/>
      <c r="C568" s="256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</row>
    <row r="569" ht="15.75" customHeight="1">
      <c r="A569" s="222"/>
      <c r="B569" s="222"/>
      <c r="C569" s="256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</row>
    <row r="570" ht="15.75" customHeight="1">
      <c r="A570" s="222"/>
      <c r="B570" s="222"/>
      <c r="C570" s="256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</row>
    <row r="571" ht="15.75" customHeight="1">
      <c r="A571" s="222"/>
      <c r="B571" s="222"/>
      <c r="C571" s="256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</row>
    <row r="572" ht="15.75" customHeight="1">
      <c r="A572" s="222"/>
      <c r="B572" s="222"/>
      <c r="C572" s="256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</row>
    <row r="573" ht="15.75" customHeight="1">
      <c r="A573" s="222"/>
      <c r="B573" s="222"/>
      <c r="C573" s="256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</row>
    <row r="574" ht="15.75" customHeight="1">
      <c r="A574" s="222"/>
      <c r="B574" s="222"/>
      <c r="C574" s="256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</row>
    <row r="575" ht="15.75" customHeight="1">
      <c r="A575" s="222"/>
      <c r="B575" s="222"/>
      <c r="C575" s="256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</row>
    <row r="576" ht="15.75" customHeight="1">
      <c r="A576" s="222"/>
      <c r="B576" s="222"/>
      <c r="C576" s="256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</row>
    <row r="577" ht="15.75" customHeight="1">
      <c r="A577" s="222"/>
      <c r="B577" s="222"/>
      <c r="C577" s="256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</row>
    <row r="578" ht="15.75" customHeight="1">
      <c r="A578" s="222"/>
      <c r="B578" s="222"/>
      <c r="C578" s="256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</row>
    <row r="579" ht="15.75" customHeight="1">
      <c r="A579" s="222"/>
      <c r="B579" s="222"/>
      <c r="C579" s="256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</row>
    <row r="580" ht="15.75" customHeight="1">
      <c r="A580" s="222"/>
      <c r="B580" s="222"/>
      <c r="C580" s="256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</row>
    <row r="581" ht="15.75" customHeight="1">
      <c r="A581" s="222"/>
      <c r="B581" s="222"/>
      <c r="C581" s="256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</row>
    <row r="582" ht="15.75" customHeight="1">
      <c r="A582" s="222"/>
      <c r="B582" s="222"/>
      <c r="C582" s="256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</row>
    <row r="583" ht="15.75" customHeight="1">
      <c r="A583" s="222"/>
      <c r="B583" s="222"/>
      <c r="C583" s="256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</row>
    <row r="584" ht="15.75" customHeight="1">
      <c r="A584" s="222"/>
      <c r="B584" s="222"/>
      <c r="C584" s="256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</row>
    <row r="585" ht="15.75" customHeight="1">
      <c r="A585" s="222"/>
      <c r="B585" s="222"/>
      <c r="C585" s="256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</row>
    <row r="586" ht="15.75" customHeight="1">
      <c r="A586" s="222"/>
      <c r="B586" s="222"/>
      <c r="C586" s="256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</row>
    <row r="587" ht="15.75" customHeight="1">
      <c r="A587" s="222"/>
      <c r="B587" s="222"/>
      <c r="C587" s="256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</row>
    <row r="588" ht="15.75" customHeight="1">
      <c r="A588" s="222"/>
      <c r="B588" s="222"/>
      <c r="C588" s="256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</row>
    <row r="589" ht="15.75" customHeight="1">
      <c r="A589" s="222"/>
      <c r="B589" s="222"/>
      <c r="C589" s="256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</row>
    <row r="590" ht="15.75" customHeight="1">
      <c r="A590" s="222"/>
      <c r="B590" s="222"/>
      <c r="C590" s="256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</row>
    <row r="591" ht="15.75" customHeight="1">
      <c r="A591" s="222"/>
      <c r="B591" s="222"/>
      <c r="C591" s="256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</row>
    <row r="592" ht="15.75" customHeight="1">
      <c r="A592" s="222"/>
      <c r="B592" s="222"/>
      <c r="C592" s="256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</row>
    <row r="593" ht="15.75" customHeight="1">
      <c r="A593" s="222"/>
      <c r="B593" s="222"/>
      <c r="C593" s="256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</row>
    <row r="594" ht="15.75" customHeight="1">
      <c r="A594" s="222"/>
      <c r="B594" s="222"/>
      <c r="C594" s="256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</row>
    <row r="595" ht="15.75" customHeight="1">
      <c r="A595" s="222"/>
      <c r="B595" s="222"/>
      <c r="C595" s="256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</row>
    <row r="596" ht="15.75" customHeight="1">
      <c r="A596" s="222"/>
      <c r="B596" s="222"/>
      <c r="C596" s="256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</row>
    <row r="597" ht="15.75" customHeight="1">
      <c r="A597" s="222"/>
      <c r="B597" s="222"/>
      <c r="C597" s="256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</row>
    <row r="598" ht="15.75" customHeight="1">
      <c r="A598" s="222"/>
      <c r="B598" s="222"/>
      <c r="C598" s="256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</row>
    <row r="599" ht="15.75" customHeight="1">
      <c r="A599" s="222"/>
      <c r="B599" s="222"/>
      <c r="C599" s="256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</row>
    <row r="600" ht="15.75" customHeight="1">
      <c r="A600" s="222"/>
      <c r="B600" s="222"/>
      <c r="C600" s="256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</row>
    <row r="601" ht="15.75" customHeight="1">
      <c r="A601" s="222"/>
      <c r="B601" s="222"/>
      <c r="C601" s="256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</row>
    <row r="602" ht="15.75" customHeight="1">
      <c r="A602" s="222"/>
      <c r="B602" s="222"/>
      <c r="C602" s="256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</row>
    <row r="603" ht="15.75" customHeight="1">
      <c r="A603" s="222"/>
      <c r="B603" s="222"/>
      <c r="C603" s="256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</row>
    <row r="604" ht="15.75" customHeight="1">
      <c r="A604" s="222"/>
      <c r="B604" s="222"/>
      <c r="C604" s="256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</row>
    <row r="605" ht="15.75" customHeight="1">
      <c r="A605" s="222"/>
      <c r="B605" s="222"/>
      <c r="C605" s="256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</row>
    <row r="606" ht="15.75" customHeight="1">
      <c r="A606" s="222"/>
      <c r="B606" s="222"/>
      <c r="C606" s="256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</row>
    <row r="607" ht="15.75" customHeight="1">
      <c r="A607" s="222"/>
      <c r="B607" s="222"/>
      <c r="C607" s="256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</row>
    <row r="608" ht="15.75" customHeight="1">
      <c r="A608" s="222"/>
      <c r="B608" s="222"/>
      <c r="C608" s="256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</row>
    <row r="609" ht="15.75" customHeight="1">
      <c r="A609" s="222"/>
      <c r="B609" s="222"/>
      <c r="C609" s="256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</row>
    <row r="610" ht="15.75" customHeight="1">
      <c r="A610" s="222"/>
      <c r="B610" s="222"/>
      <c r="C610" s="256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</row>
    <row r="611" ht="15.75" customHeight="1">
      <c r="A611" s="222"/>
      <c r="B611" s="222"/>
      <c r="C611" s="256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</row>
    <row r="612" ht="15.75" customHeight="1">
      <c r="A612" s="222"/>
      <c r="B612" s="222"/>
      <c r="C612" s="256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</row>
    <row r="613" ht="15.75" customHeight="1">
      <c r="A613" s="222"/>
      <c r="B613" s="222"/>
      <c r="C613" s="256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</row>
    <row r="614" ht="15.75" customHeight="1">
      <c r="A614" s="222"/>
      <c r="B614" s="222"/>
      <c r="C614" s="256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</row>
    <row r="615" ht="15.75" customHeight="1">
      <c r="A615" s="222"/>
      <c r="B615" s="222"/>
      <c r="C615" s="256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</row>
    <row r="616" ht="15.75" customHeight="1">
      <c r="A616" s="222"/>
      <c r="B616" s="222"/>
      <c r="C616" s="256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</row>
    <row r="617" ht="15.75" customHeight="1">
      <c r="A617" s="222"/>
      <c r="B617" s="222"/>
      <c r="C617" s="256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</row>
    <row r="618" ht="15.75" customHeight="1">
      <c r="A618" s="222"/>
      <c r="B618" s="222"/>
      <c r="C618" s="256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</row>
    <row r="619" ht="15.75" customHeight="1">
      <c r="A619" s="222"/>
      <c r="B619" s="222"/>
      <c r="C619" s="256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</row>
    <row r="620" ht="15.75" customHeight="1">
      <c r="A620" s="222"/>
      <c r="B620" s="222"/>
      <c r="C620" s="256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</row>
    <row r="621" ht="15.75" customHeight="1">
      <c r="A621" s="222"/>
      <c r="B621" s="222"/>
      <c r="C621" s="256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</row>
    <row r="622" ht="15.75" customHeight="1">
      <c r="A622" s="222"/>
      <c r="B622" s="222"/>
      <c r="C622" s="256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</row>
    <row r="623" ht="15.75" customHeight="1">
      <c r="A623" s="222"/>
      <c r="B623" s="222"/>
      <c r="C623" s="256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</row>
    <row r="624" ht="15.75" customHeight="1">
      <c r="A624" s="222"/>
      <c r="B624" s="222"/>
      <c r="C624" s="256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</row>
    <row r="625" ht="15.75" customHeight="1">
      <c r="A625" s="222"/>
      <c r="B625" s="222"/>
      <c r="C625" s="256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</row>
    <row r="626" ht="15.75" customHeight="1">
      <c r="A626" s="222"/>
      <c r="B626" s="222"/>
      <c r="C626" s="256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</row>
    <row r="627" ht="15.75" customHeight="1">
      <c r="A627" s="222"/>
      <c r="B627" s="222"/>
      <c r="C627" s="256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</row>
    <row r="628" ht="15.75" customHeight="1">
      <c r="A628" s="222"/>
      <c r="B628" s="222"/>
      <c r="C628" s="256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</row>
    <row r="629" ht="15.75" customHeight="1">
      <c r="A629" s="222"/>
      <c r="B629" s="222"/>
      <c r="C629" s="256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</row>
    <row r="630" ht="15.75" customHeight="1">
      <c r="A630" s="222"/>
      <c r="B630" s="222"/>
      <c r="C630" s="256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</row>
    <row r="631" ht="15.75" customHeight="1">
      <c r="A631" s="222"/>
      <c r="B631" s="222"/>
      <c r="C631" s="256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</row>
    <row r="632" ht="15.75" customHeight="1">
      <c r="A632" s="222"/>
      <c r="B632" s="222"/>
      <c r="C632" s="256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</row>
    <row r="633" ht="15.75" customHeight="1">
      <c r="A633" s="222"/>
      <c r="B633" s="222"/>
      <c r="C633" s="256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</row>
    <row r="634" ht="15.75" customHeight="1">
      <c r="A634" s="222"/>
      <c r="B634" s="222"/>
      <c r="C634" s="256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</row>
    <row r="635" ht="15.75" customHeight="1">
      <c r="A635" s="222"/>
      <c r="B635" s="222"/>
      <c r="C635" s="256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</row>
    <row r="636" ht="15.75" customHeight="1">
      <c r="A636" s="222"/>
      <c r="B636" s="222"/>
      <c r="C636" s="256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</row>
    <row r="637" ht="15.75" customHeight="1">
      <c r="A637" s="222"/>
      <c r="B637" s="222"/>
      <c r="C637" s="256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</row>
    <row r="638" ht="15.75" customHeight="1">
      <c r="A638" s="222"/>
      <c r="B638" s="222"/>
      <c r="C638" s="256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</row>
    <row r="639" ht="15.75" customHeight="1">
      <c r="A639" s="222"/>
      <c r="B639" s="222"/>
      <c r="C639" s="256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</row>
    <row r="640" ht="15.75" customHeight="1">
      <c r="A640" s="222"/>
      <c r="B640" s="222"/>
      <c r="C640" s="256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</row>
    <row r="641" ht="15.75" customHeight="1">
      <c r="A641" s="222"/>
      <c r="B641" s="222"/>
      <c r="C641" s="256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</row>
    <row r="642" ht="15.75" customHeight="1">
      <c r="A642" s="222"/>
      <c r="B642" s="222"/>
      <c r="C642" s="256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</row>
    <row r="643" ht="15.75" customHeight="1">
      <c r="A643" s="222"/>
      <c r="B643" s="222"/>
      <c r="C643" s="256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</row>
    <row r="644" ht="15.75" customHeight="1">
      <c r="A644" s="222"/>
      <c r="B644" s="222"/>
      <c r="C644" s="256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</row>
    <row r="645" ht="15.75" customHeight="1">
      <c r="A645" s="222"/>
      <c r="B645" s="222"/>
      <c r="C645" s="256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</row>
    <row r="646" ht="15.75" customHeight="1">
      <c r="A646" s="222"/>
      <c r="B646" s="222"/>
      <c r="C646" s="256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</row>
    <row r="647" ht="15.75" customHeight="1">
      <c r="A647" s="222"/>
      <c r="B647" s="222"/>
      <c r="C647" s="256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</row>
    <row r="648" ht="15.75" customHeight="1">
      <c r="A648" s="222"/>
      <c r="B648" s="222"/>
      <c r="C648" s="256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</row>
    <row r="649" ht="15.75" customHeight="1">
      <c r="A649" s="222"/>
      <c r="B649" s="222"/>
      <c r="C649" s="256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</row>
    <row r="650" ht="15.75" customHeight="1">
      <c r="A650" s="222"/>
      <c r="B650" s="222"/>
      <c r="C650" s="256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</row>
    <row r="651" ht="15.75" customHeight="1">
      <c r="A651" s="222"/>
      <c r="B651" s="222"/>
      <c r="C651" s="256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</row>
    <row r="652" ht="15.75" customHeight="1">
      <c r="A652" s="222"/>
      <c r="B652" s="222"/>
      <c r="C652" s="256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</row>
    <row r="653" ht="15.75" customHeight="1">
      <c r="A653" s="222"/>
      <c r="B653" s="222"/>
      <c r="C653" s="256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</row>
    <row r="654" ht="15.75" customHeight="1">
      <c r="A654" s="222"/>
      <c r="B654" s="222"/>
      <c r="C654" s="256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</row>
    <row r="655" ht="15.75" customHeight="1">
      <c r="A655" s="222"/>
      <c r="B655" s="222"/>
      <c r="C655" s="256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</row>
    <row r="656" ht="15.75" customHeight="1">
      <c r="A656" s="222"/>
      <c r="B656" s="222"/>
      <c r="C656" s="256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</row>
    <row r="657" ht="15.75" customHeight="1">
      <c r="A657" s="222"/>
      <c r="B657" s="222"/>
      <c r="C657" s="256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</row>
    <row r="658" ht="15.75" customHeight="1">
      <c r="A658" s="222"/>
      <c r="B658" s="222"/>
      <c r="C658" s="256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</row>
    <row r="659" ht="15.75" customHeight="1">
      <c r="A659" s="222"/>
      <c r="B659" s="222"/>
      <c r="C659" s="256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</row>
    <row r="660" ht="15.75" customHeight="1">
      <c r="A660" s="222"/>
      <c r="B660" s="222"/>
      <c r="C660" s="256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</row>
    <row r="661" ht="15.75" customHeight="1">
      <c r="A661" s="222"/>
      <c r="B661" s="222"/>
      <c r="C661" s="256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</row>
    <row r="662" ht="15.75" customHeight="1">
      <c r="A662" s="222"/>
      <c r="B662" s="222"/>
      <c r="C662" s="256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</row>
    <row r="663" ht="15.75" customHeight="1">
      <c r="A663" s="222"/>
      <c r="B663" s="222"/>
      <c r="C663" s="256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</row>
    <row r="664" ht="15.75" customHeight="1">
      <c r="A664" s="222"/>
      <c r="B664" s="222"/>
      <c r="C664" s="256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</row>
    <row r="665" ht="15.75" customHeight="1">
      <c r="A665" s="222"/>
      <c r="B665" s="222"/>
      <c r="C665" s="256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</row>
    <row r="666" ht="15.75" customHeight="1">
      <c r="A666" s="222"/>
      <c r="B666" s="222"/>
      <c r="C666" s="256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</row>
    <row r="667" ht="15.75" customHeight="1">
      <c r="A667" s="222"/>
      <c r="B667" s="222"/>
      <c r="C667" s="256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</row>
    <row r="668" ht="15.75" customHeight="1">
      <c r="A668" s="222"/>
      <c r="B668" s="222"/>
      <c r="C668" s="256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</row>
    <row r="669" ht="15.75" customHeight="1">
      <c r="A669" s="222"/>
      <c r="B669" s="222"/>
      <c r="C669" s="256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</row>
    <row r="670" ht="15.75" customHeight="1">
      <c r="A670" s="222"/>
      <c r="B670" s="222"/>
      <c r="C670" s="256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</row>
    <row r="671" ht="15.75" customHeight="1">
      <c r="A671" s="222"/>
      <c r="B671" s="222"/>
      <c r="C671" s="256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</row>
    <row r="672" ht="15.75" customHeight="1">
      <c r="A672" s="222"/>
      <c r="B672" s="222"/>
      <c r="C672" s="256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</row>
    <row r="673" ht="15.75" customHeight="1">
      <c r="A673" s="222"/>
      <c r="B673" s="222"/>
      <c r="C673" s="256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</row>
    <row r="674" ht="15.75" customHeight="1">
      <c r="A674" s="222"/>
      <c r="B674" s="222"/>
      <c r="C674" s="256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</row>
    <row r="675" ht="15.75" customHeight="1">
      <c r="A675" s="222"/>
      <c r="B675" s="222"/>
      <c r="C675" s="256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</row>
    <row r="676" ht="15.75" customHeight="1">
      <c r="A676" s="222"/>
      <c r="B676" s="222"/>
      <c r="C676" s="256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</row>
    <row r="677" ht="15.75" customHeight="1">
      <c r="A677" s="222"/>
      <c r="B677" s="222"/>
      <c r="C677" s="256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</row>
    <row r="678" ht="15.75" customHeight="1">
      <c r="A678" s="222"/>
      <c r="B678" s="222"/>
      <c r="C678" s="256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</row>
    <row r="679" ht="15.75" customHeight="1">
      <c r="A679" s="222"/>
      <c r="B679" s="222"/>
      <c r="C679" s="256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</row>
    <row r="680" ht="15.75" customHeight="1">
      <c r="A680" s="222"/>
      <c r="B680" s="222"/>
      <c r="C680" s="256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</row>
    <row r="681" ht="15.75" customHeight="1">
      <c r="A681" s="222"/>
      <c r="B681" s="222"/>
      <c r="C681" s="256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</row>
    <row r="682" ht="15.75" customHeight="1">
      <c r="A682" s="222"/>
      <c r="B682" s="222"/>
      <c r="C682" s="256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</row>
    <row r="683" ht="15.75" customHeight="1">
      <c r="A683" s="222"/>
      <c r="B683" s="222"/>
      <c r="C683" s="256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</row>
    <row r="684" ht="15.75" customHeight="1">
      <c r="A684" s="222"/>
      <c r="B684" s="222"/>
      <c r="C684" s="256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</row>
    <row r="685" ht="15.75" customHeight="1">
      <c r="A685" s="222"/>
      <c r="B685" s="222"/>
      <c r="C685" s="256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</row>
    <row r="686" ht="15.75" customHeight="1">
      <c r="A686" s="222"/>
      <c r="B686" s="222"/>
      <c r="C686" s="256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</row>
    <row r="687" ht="15.75" customHeight="1">
      <c r="A687" s="222"/>
      <c r="B687" s="222"/>
      <c r="C687" s="256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</row>
    <row r="688" ht="15.75" customHeight="1">
      <c r="A688" s="222"/>
      <c r="B688" s="222"/>
      <c r="C688" s="256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</row>
    <row r="689" ht="15.75" customHeight="1">
      <c r="A689" s="222"/>
      <c r="B689" s="222"/>
      <c r="C689" s="256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</row>
    <row r="690" ht="15.75" customHeight="1">
      <c r="A690" s="222"/>
      <c r="B690" s="222"/>
      <c r="C690" s="256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</row>
    <row r="691" ht="15.75" customHeight="1">
      <c r="A691" s="222"/>
      <c r="B691" s="222"/>
      <c r="C691" s="256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</row>
    <row r="692" ht="15.75" customHeight="1">
      <c r="A692" s="222"/>
      <c r="B692" s="222"/>
      <c r="C692" s="256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</row>
    <row r="693" ht="15.75" customHeight="1">
      <c r="A693" s="222"/>
      <c r="B693" s="222"/>
      <c r="C693" s="256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</row>
    <row r="694" ht="15.75" customHeight="1">
      <c r="A694" s="222"/>
      <c r="B694" s="222"/>
      <c r="C694" s="256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</row>
    <row r="695" ht="15.75" customHeight="1">
      <c r="A695" s="222"/>
      <c r="B695" s="222"/>
      <c r="C695" s="256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</row>
    <row r="696" ht="15.75" customHeight="1">
      <c r="A696" s="222"/>
      <c r="B696" s="222"/>
      <c r="C696" s="256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</row>
    <row r="697" ht="15.75" customHeight="1">
      <c r="A697" s="222"/>
      <c r="B697" s="222"/>
      <c r="C697" s="256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</row>
    <row r="698" ht="15.75" customHeight="1">
      <c r="A698" s="222"/>
      <c r="B698" s="222"/>
      <c r="C698" s="256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</row>
    <row r="699" ht="15.75" customHeight="1">
      <c r="A699" s="222"/>
      <c r="B699" s="222"/>
      <c r="C699" s="256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</row>
    <row r="700" ht="15.75" customHeight="1">
      <c r="A700" s="222"/>
      <c r="B700" s="222"/>
      <c r="C700" s="256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</row>
    <row r="701" ht="15.75" customHeight="1">
      <c r="A701" s="222"/>
      <c r="B701" s="222"/>
      <c r="C701" s="256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</row>
    <row r="702" ht="15.75" customHeight="1">
      <c r="A702" s="222"/>
      <c r="B702" s="222"/>
      <c r="C702" s="256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</row>
    <row r="703" ht="15.75" customHeight="1">
      <c r="A703" s="222"/>
      <c r="B703" s="222"/>
      <c r="C703" s="256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</row>
    <row r="704" ht="15.75" customHeight="1">
      <c r="A704" s="222"/>
      <c r="B704" s="222"/>
      <c r="C704" s="256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</row>
    <row r="705" ht="15.75" customHeight="1">
      <c r="A705" s="222"/>
      <c r="B705" s="222"/>
      <c r="C705" s="256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</row>
    <row r="706" ht="15.75" customHeight="1">
      <c r="A706" s="222"/>
      <c r="B706" s="222"/>
      <c r="C706" s="256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</row>
    <row r="707" ht="15.75" customHeight="1">
      <c r="A707" s="222"/>
      <c r="B707" s="222"/>
      <c r="C707" s="256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</row>
    <row r="708" ht="15.75" customHeight="1">
      <c r="A708" s="222"/>
      <c r="B708" s="222"/>
      <c r="C708" s="256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</row>
    <row r="709" ht="15.75" customHeight="1">
      <c r="A709" s="222"/>
      <c r="B709" s="222"/>
      <c r="C709" s="256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</row>
    <row r="710" ht="15.75" customHeight="1">
      <c r="A710" s="222"/>
      <c r="B710" s="222"/>
      <c r="C710" s="256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</row>
    <row r="711" ht="15.75" customHeight="1">
      <c r="A711" s="222"/>
      <c r="B711" s="222"/>
      <c r="C711" s="256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</row>
    <row r="712" ht="15.75" customHeight="1">
      <c r="A712" s="222"/>
      <c r="B712" s="222"/>
      <c r="C712" s="256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</row>
    <row r="713" ht="15.75" customHeight="1">
      <c r="A713" s="222"/>
      <c r="B713" s="222"/>
      <c r="C713" s="256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</row>
    <row r="714" ht="15.75" customHeight="1">
      <c r="A714" s="222"/>
      <c r="B714" s="222"/>
      <c r="C714" s="256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</row>
    <row r="715" ht="15.75" customHeight="1">
      <c r="A715" s="222"/>
      <c r="B715" s="222"/>
      <c r="C715" s="256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</row>
    <row r="716" ht="15.75" customHeight="1">
      <c r="A716" s="222"/>
      <c r="B716" s="222"/>
      <c r="C716" s="256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</row>
    <row r="717" ht="15.75" customHeight="1">
      <c r="A717" s="222"/>
      <c r="B717" s="222"/>
      <c r="C717" s="256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</row>
    <row r="718" ht="15.75" customHeight="1">
      <c r="A718" s="222"/>
      <c r="B718" s="222"/>
      <c r="C718" s="256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</row>
    <row r="719" ht="15.75" customHeight="1">
      <c r="A719" s="222"/>
      <c r="B719" s="222"/>
      <c r="C719" s="256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</row>
    <row r="720" ht="15.75" customHeight="1">
      <c r="A720" s="222"/>
      <c r="B720" s="222"/>
      <c r="C720" s="256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</row>
    <row r="721" ht="15.75" customHeight="1">
      <c r="A721" s="222"/>
      <c r="B721" s="222"/>
      <c r="C721" s="256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</row>
    <row r="722" ht="15.75" customHeight="1">
      <c r="A722" s="222"/>
      <c r="B722" s="222"/>
      <c r="C722" s="256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</row>
    <row r="723" ht="15.75" customHeight="1">
      <c r="A723" s="222"/>
      <c r="B723" s="222"/>
      <c r="C723" s="256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</row>
    <row r="724" ht="15.75" customHeight="1">
      <c r="A724" s="222"/>
      <c r="B724" s="222"/>
      <c r="C724" s="256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</row>
    <row r="725" ht="15.75" customHeight="1">
      <c r="A725" s="222"/>
      <c r="B725" s="222"/>
      <c r="C725" s="256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</row>
    <row r="726" ht="15.75" customHeight="1">
      <c r="A726" s="222"/>
      <c r="B726" s="222"/>
      <c r="C726" s="256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</row>
    <row r="727" ht="15.75" customHeight="1">
      <c r="A727" s="222"/>
      <c r="B727" s="222"/>
      <c r="C727" s="256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</row>
    <row r="728" ht="15.75" customHeight="1">
      <c r="A728" s="222"/>
      <c r="B728" s="222"/>
      <c r="C728" s="256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</row>
    <row r="729" ht="15.75" customHeight="1">
      <c r="A729" s="222"/>
      <c r="B729" s="222"/>
      <c r="C729" s="256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22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</row>
    <row r="730" ht="15.75" customHeight="1">
      <c r="A730" s="222"/>
      <c r="B730" s="222"/>
      <c r="C730" s="256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22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</row>
    <row r="731" ht="15.75" customHeight="1">
      <c r="A731" s="222"/>
      <c r="B731" s="222"/>
      <c r="C731" s="256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</row>
    <row r="732" ht="15.75" customHeight="1">
      <c r="A732" s="222"/>
      <c r="B732" s="222"/>
      <c r="C732" s="256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</row>
    <row r="733" ht="15.75" customHeight="1">
      <c r="A733" s="222"/>
      <c r="B733" s="222"/>
      <c r="C733" s="256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</row>
    <row r="734" ht="15.75" customHeight="1">
      <c r="A734" s="222"/>
      <c r="B734" s="222"/>
      <c r="C734" s="256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</row>
    <row r="735" ht="15.75" customHeight="1">
      <c r="A735" s="222"/>
      <c r="B735" s="222"/>
      <c r="C735" s="256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</row>
    <row r="736" ht="15.75" customHeight="1">
      <c r="A736" s="222"/>
      <c r="B736" s="222"/>
      <c r="C736" s="256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22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</row>
    <row r="737" ht="15.75" customHeight="1">
      <c r="A737" s="222"/>
      <c r="B737" s="222"/>
      <c r="C737" s="256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</row>
    <row r="738" ht="15.75" customHeight="1">
      <c r="A738" s="222"/>
      <c r="B738" s="222"/>
      <c r="C738" s="256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</row>
    <row r="739" ht="15.75" customHeight="1">
      <c r="A739" s="222"/>
      <c r="B739" s="222"/>
      <c r="C739" s="256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</row>
    <row r="740" ht="15.75" customHeight="1">
      <c r="A740" s="222"/>
      <c r="B740" s="222"/>
      <c r="C740" s="256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</row>
    <row r="741" ht="15.75" customHeight="1">
      <c r="A741" s="222"/>
      <c r="B741" s="222"/>
      <c r="C741" s="256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</row>
    <row r="742" ht="15.75" customHeight="1">
      <c r="A742" s="222"/>
      <c r="B742" s="222"/>
      <c r="C742" s="256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</row>
    <row r="743" ht="15.75" customHeight="1">
      <c r="A743" s="222"/>
      <c r="B743" s="222"/>
      <c r="C743" s="256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</row>
    <row r="744" ht="15.75" customHeight="1">
      <c r="A744" s="222"/>
      <c r="B744" s="222"/>
      <c r="C744" s="256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</row>
    <row r="745" ht="15.75" customHeight="1">
      <c r="A745" s="222"/>
      <c r="B745" s="222"/>
      <c r="C745" s="256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</row>
    <row r="746" ht="15.75" customHeight="1">
      <c r="A746" s="222"/>
      <c r="B746" s="222"/>
      <c r="C746" s="256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</row>
    <row r="747" ht="15.75" customHeight="1">
      <c r="A747" s="222"/>
      <c r="B747" s="222"/>
      <c r="C747" s="256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22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</row>
    <row r="748" ht="15.75" customHeight="1">
      <c r="A748" s="222"/>
      <c r="B748" s="222"/>
      <c r="C748" s="256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22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</row>
    <row r="749" ht="15.75" customHeight="1">
      <c r="A749" s="222"/>
      <c r="B749" s="222"/>
      <c r="C749" s="256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</row>
    <row r="750" ht="15.75" customHeight="1">
      <c r="A750" s="222"/>
      <c r="B750" s="222"/>
      <c r="C750" s="256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</row>
    <row r="751" ht="15.75" customHeight="1">
      <c r="A751" s="222"/>
      <c r="B751" s="222"/>
      <c r="C751" s="256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</row>
    <row r="752" ht="15.75" customHeight="1">
      <c r="A752" s="222"/>
      <c r="B752" s="222"/>
      <c r="C752" s="256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</row>
    <row r="753" ht="15.75" customHeight="1">
      <c r="A753" s="222"/>
      <c r="B753" s="222"/>
      <c r="C753" s="256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</row>
    <row r="754" ht="15.75" customHeight="1">
      <c r="A754" s="222"/>
      <c r="B754" s="222"/>
      <c r="C754" s="256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</row>
    <row r="755" ht="15.75" customHeight="1">
      <c r="A755" s="222"/>
      <c r="B755" s="222"/>
      <c r="C755" s="256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22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</row>
    <row r="756" ht="15.75" customHeight="1">
      <c r="A756" s="222"/>
      <c r="B756" s="222"/>
      <c r="C756" s="256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</row>
    <row r="757" ht="15.75" customHeight="1">
      <c r="A757" s="222"/>
      <c r="B757" s="222"/>
      <c r="C757" s="256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</row>
    <row r="758" ht="15.75" customHeight="1">
      <c r="A758" s="222"/>
      <c r="B758" s="222"/>
      <c r="C758" s="256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</row>
    <row r="759" ht="15.75" customHeight="1">
      <c r="A759" s="222"/>
      <c r="B759" s="222"/>
      <c r="C759" s="256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</row>
    <row r="760" ht="15.75" customHeight="1">
      <c r="A760" s="222"/>
      <c r="B760" s="222"/>
      <c r="C760" s="256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</row>
    <row r="761" ht="15.75" customHeight="1">
      <c r="A761" s="222"/>
      <c r="B761" s="222"/>
      <c r="C761" s="256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</row>
    <row r="762" ht="15.75" customHeight="1">
      <c r="A762" s="222"/>
      <c r="B762" s="222"/>
      <c r="C762" s="256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</row>
    <row r="763" ht="15.75" customHeight="1">
      <c r="A763" s="222"/>
      <c r="B763" s="222"/>
      <c r="C763" s="256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</row>
    <row r="764" ht="15.75" customHeight="1">
      <c r="A764" s="222"/>
      <c r="B764" s="222"/>
      <c r="C764" s="256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</row>
    <row r="765" ht="15.75" customHeight="1">
      <c r="A765" s="222"/>
      <c r="B765" s="222"/>
      <c r="C765" s="256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</row>
    <row r="766" ht="15.75" customHeight="1">
      <c r="A766" s="222"/>
      <c r="B766" s="222"/>
      <c r="C766" s="256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</row>
    <row r="767" ht="15.75" customHeight="1">
      <c r="A767" s="222"/>
      <c r="B767" s="222"/>
      <c r="C767" s="256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22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</row>
    <row r="768" ht="15.75" customHeight="1">
      <c r="A768" s="222"/>
      <c r="B768" s="222"/>
      <c r="C768" s="256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</row>
    <row r="769" ht="15.75" customHeight="1">
      <c r="A769" s="222"/>
      <c r="B769" s="222"/>
      <c r="C769" s="256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</row>
    <row r="770" ht="15.75" customHeight="1">
      <c r="A770" s="222"/>
      <c r="B770" s="222"/>
      <c r="C770" s="256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</row>
    <row r="771" ht="15.75" customHeight="1">
      <c r="A771" s="222"/>
      <c r="B771" s="222"/>
      <c r="C771" s="256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22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</row>
    <row r="772" ht="15.75" customHeight="1">
      <c r="A772" s="222"/>
      <c r="B772" s="222"/>
      <c r="C772" s="256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</row>
    <row r="773" ht="15.75" customHeight="1">
      <c r="A773" s="222"/>
      <c r="B773" s="222"/>
      <c r="C773" s="256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</row>
    <row r="774" ht="15.75" customHeight="1">
      <c r="A774" s="222"/>
      <c r="B774" s="222"/>
      <c r="C774" s="256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</row>
    <row r="775" ht="15.75" customHeight="1">
      <c r="A775" s="222"/>
      <c r="B775" s="222"/>
      <c r="C775" s="256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</row>
    <row r="776" ht="15.75" customHeight="1">
      <c r="A776" s="222"/>
      <c r="B776" s="222"/>
      <c r="C776" s="256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22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</row>
    <row r="777" ht="15.75" customHeight="1">
      <c r="A777" s="222"/>
      <c r="B777" s="222"/>
      <c r="C777" s="256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</row>
    <row r="778" ht="15.75" customHeight="1">
      <c r="A778" s="222"/>
      <c r="B778" s="222"/>
      <c r="C778" s="256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</row>
    <row r="779" ht="15.75" customHeight="1">
      <c r="A779" s="222"/>
      <c r="B779" s="222"/>
      <c r="C779" s="256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</row>
    <row r="780" ht="15.75" customHeight="1">
      <c r="A780" s="222"/>
      <c r="B780" s="222"/>
      <c r="C780" s="256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</row>
    <row r="781" ht="15.75" customHeight="1">
      <c r="A781" s="222"/>
      <c r="B781" s="222"/>
      <c r="C781" s="256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</row>
    <row r="782" ht="15.75" customHeight="1">
      <c r="A782" s="222"/>
      <c r="B782" s="222"/>
      <c r="C782" s="256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</row>
    <row r="783" ht="15.75" customHeight="1">
      <c r="A783" s="222"/>
      <c r="B783" s="222"/>
      <c r="C783" s="256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</row>
    <row r="784" ht="15.75" customHeight="1">
      <c r="A784" s="222"/>
      <c r="B784" s="222"/>
      <c r="C784" s="256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22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</row>
    <row r="785" ht="15.75" customHeight="1">
      <c r="A785" s="222"/>
      <c r="B785" s="222"/>
      <c r="C785" s="256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</row>
    <row r="786" ht="15.75" customHeight="1">
      <c r="A786" s="222"/>
      <c r="B786" s="222"/>
      <c r="C786" s="256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</row>
    <row r="787" ht="15.75" customHeight="1">
      <c r="A787" s="222"/>
      <c r="B787" s="222"/>
      <c r="C787" s="256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</row>
    <row r="788" ht="15.75" customHeight="1">
      <c r="A788" s="222"/>
      <c r="B788" s="222"/>
      <c r="C788" s="256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22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</row>
    <row r="789" ht="15.75" customHeight="1">
      <c r="A789" s="222"/>
      <c r="B789" s="222"/>
      <c r="C789" s="256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</row>
    <row r="790" ht="15.75" customHeight="1">
      <c r="A790" s="222"/>
      <c r="B790" s="222"/>
      <c r="C790" s="256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</row>
    <row r="791" ht="15.75" customHeight="1">
      <c r="A791" s="222"/>
      <c r="B791" s="222"/>
      <c r="C791" s="256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</row>
    <row r="792" ht="15.75" customHeight="1">
      <c r="A792" s="222"/>
      <c r="B792" s="222"/>
      <c r="C792" s="256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</row>
    <row r="793" ht="15.75" customHeight="1">
      <c r="A793" s="222"/>
      <c r="B793" s="222"/>
      <c r="C793" s="256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</row>
    <row r="794" ht="15.75" customHeight="1">
      <c r="A794" s="222"/>
      <c r="B794" s="222"/>
      <c r="C794" s="256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</row>
    <row r="795" ht="15.75" customHeight="1">
      <c r="A795" s="222"/>
      <c r="B795" s="222"/>
      <c r="C795" s="256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</row>
    <row r="796" ht="15.75" customHeight="1">
      <c r="A796" s="222"/>
      <c r="B796" s="222"/>
      <c r="C796" s="256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22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</row>
    <row r="797" ht="15.75" customHeight="1">
      <c r="A797" s="222"/>
      <c r="B797" s="222"/>
      <c r="C797" s="256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</row>
    <row r="798" ht="15.75" customHeight="1">
      <c r="A798" s="222"/>
      <c r="B798" s="222"/>
      <c r="C798" s="256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22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</row>
    <row r="799" ht="15.75" customHeight="1">
      <c r="A799" s="222"/>
      <c r="B799" s="222"/>
      <c r="C799" s="256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</row>
    <row r="800" ht="15.75" customHeight="1">
      <c r="A800" s="222"/>
      <c r="B800" s="222"/>
      <c r="C800" s="256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22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</row>
    <row r="801" ht="15.75" customHeight="1">
      <c r="A801" s="222"/>
      <c r="B801" s="222"/>
      <c r="C801" s="256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</row>
    <row r="802" ht="15.75" customHeight="1">
      <c r="A802" s="222"/>
      <c r="B802" s="222"/>
      <c r="C802" s="256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</row>
    <row r="803" ht="15.75" customHeight="1">
      <c r="A803" s="222"/>
      <c r="B803" s="222"/>
      <c r="C803" s="256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</row>
    <row r="804" ht="15.75" customHeight="1">
      <c r="A804" s="222"/>
      <c r="B804" s="222"/>
      <c r="C804" s="256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</row>
    <row r="805" ht="15.75" customHeight="1">
      <c r="A805" s="222"/>
      <c r="B805" s="222"/>
      <c r="C805" s="256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</row>
    <row r="806" ht="15.75" customHeight="1">
      <c r="A806" s="222"/>
      <c r="B806" s="222"/>
      <c r="C806" s="256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22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</row>
    <row r="807" ht="15.75" customHeight="1">
      <c r="A807" s="222"/>
      <c r="B807" s="222"/>
      <c r="C807" s="256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</row>
    <row r="808" ht="15.75" customHeight="1">
      <c r="A808" s="222"/>
      <c r="B808" s="222"/>
      <c r="C808" s="256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</row>
    <row r="809" ht="15.75" customHeight="1">
      <c r="A809" s="222"/>
      <c r="B809" s="222"/>
      <c r="C809" s="256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</row>
    <row r="810" ht="15.75" customHeight="1">
      <c r="A810" s="222"/>
      <c r="B810" s="222"/>
      <c r="C810" s="256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</row>
    <row r="811" ht="15.75" customHeight="1">
      <c r="A811" s="222"/>
      <c r="B811" s="222"/>
      <c r="C811" s="256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</row>
    <row r="812" ht="15.75" customHeight="1">
      <c r="A812" s="222"/>
      <c r="B812" s="222"/>
      <c r="C812" s="256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</row>
    <row r="813" ht="15.75" customHeight="1">
      <c r="A813" s="222"/>
      <c r="B813" s="222"/>
      <c r="C813" s="256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22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</row>
    <row r="814" ht="15.75" customHeight="1">
      <c r="A814" s="222"/>
      <c r="B814" s="222"/>
      <c r="C814" s="256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</row>
    <row r="815" ht="15.75" customHeight="1">
      <c r="A815" s="222"/>
      <c r="B815" s="222"/>
      <c r="C815" s="256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</row>
    <row r="816" ht="15.75" customHeight="1">
      <c r="A816" s="222"/>
      <c r="B816" s="222"/>
      <c r="C816" s="256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22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</row>
    <row r="817" ht="15.75" customHeight="1">
      <c r="A817" s="222"/>
      <c r="B817" s="222"/>
      <c r="C817" s="256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</row>
    <row r="818" ht="15.75" customHeight="1">
      <c r="A818" s="222"/>
      <c r="B818" s="222"/>
      <c r="C818" s="256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</row>
    <row r="819" ht="15.75" customHeight="1">
      <c r="A819" s="222"/>
      <c r="B819" s="222"/>
      <c r="C819" s="256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22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</row>
    <row r="820" ht="15.75" customHeight="1">
      <c r="A820" s="222"/>
      <c r="B820" s="222"/>
      <c r="C820" s="256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</row>
    <row r="821" ht="15.75" customHeight="1">
      <c r="A821" s="222"/>
      <c r="B821" s="222"/>
      <c r="C821" s="256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22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</row>
    <row r="822" ht="15.75" customHeight="1">
      <c r="A822" s="222"/>
      <c r="B822" s="222"/>
      <c r="C822" s="256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</row>
    <row r="823" ht="15.75" customHeight="1">
      <c r="A823" s="222"/>
      <c r="B823" s="222"/>
      <c r="C823" s="256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22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</row>
    <row r="824" ht="15.75" customHeight="1">
      <c r="A824" s="222"/>
      <c r="B824" s="222"/>
      <c r="C824" s="256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</row>
    <row r="825" ht="15.75" customHeight="1">
      <c r="A825" s="222"/>
      <c r="B825" s="222"/>
      <c r="C825" s="256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22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</row>
    <row r="826" ht="15.75" customHeight="1">
      <c r="A826" s="222"/>
      <c r="B826" s="222"/>
      <c r="C826" s="256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</row>
    <row r="827" ht="15.75" customHeight="1">
      <c r="A827" s="222"/>
      <c r="B827" s="222"/>
      <c r="C827" s="256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</row>
    <row r="828" ht="15.75" customHeight="1">
      <c r="A828" s="222"/>
      <c r="B828" s="222"/>
      <c r="C828" s="256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</row>
    <row r="829" ht="15.75" customHeight="1">
      <c r="A829" s="222"/>
      <c r="B829" s="222"/>
      <c r="C829" s="256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</row>
    <row r="830" ht="15.75" customHeight="1">
      <c r="A830" s="222"/>
      <c r="B830" s="222"/>
      <c r="C830" s="256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</row>
    <row r="831" ht="15.75" customHeight="1">
      <c r="A831" s="222"/>
      <c r="B831" s="222"/>
      <c r="C831" s="256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</row>
    <row r="832" ht="15.75" customHeight="1">
      <c r="A832" s="222"/>
      <c r="B832" s="222"/>
      <c r="C832" s="256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22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</row>
    <row r="833" ht="15.75" customHeight="1">
      <c r="A833" s="222"/>
      <c r="B833" s="222"/>
      <c r="C833" s="256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</row>
    <row r="834" ht="15.75" customHeight="1">
      <c r="A834" s="222"/>
      <c r="B834" s="222"/>
      <c r="C834" s="256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</row>
    <row r="835" ht="15.75" customHeight="1">
      <c r="A835" s="222"/>
      <c r="B835" s="222"/>
      <c r="C835" s="256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</row>
    <row r="836" ht="15.75" customHeight="1">
      <c r="A836" s="222"/>
      <c r="B836" s="222"/>
      <c r="C836" s="256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</row>
    <row r="837" ht="15.75" customHeight="1">
      <c r="A837" s="222"/>
      <c r="B837" s="222"/>
      <c r="C837" s="256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</row>
    <row r="838" ht="15.75" customHeight="1">
      <c r="A838" s="222"/>
      <c r="B838" s="222"/>
      <c r="C838" s="256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</row>
    <row r="839" ht="15.75" customHeight="1">
      <c r="A839" s="222"/>
      <c r="B839" s="222"/>
      <c r="C839" s="256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22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</row>
    <row r="840" ht="15.75" customHeight="1">
      <c r="A840" s="222"/>
      <c r="B840" s="222"/>
      <c r="C840" s="256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</row>
    <row r="841" ht="15.75" customHeight="1">
      <c r="A841" s="222"/>
      <c r="B841" s="222"/>
      <c r="C841" s="256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</row>
    <row r="842" ht="15.75" customHeight="1">
      <c r="A842" s="222"/>
      <c r="B842" s="222"/>
      <c r="C842" s="256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</row>
    <row r="843" ht="15.75" customHeight="1">
      <c r="A843" s="222"/>
      <c r="B843" s="222"/>
      <c r="C843" s="256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</row>
    <row r="844" ht="15.75" customHeight="1">
      <c r="A844" s="222"/>
      <c r="B844" s="222"/>
      <c r="C844" s="256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22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</row>
    <row r="845" ht="15.75" customHeight="1">
      <c r="A845" s="222"/>
      <c r="B845" s="222"/>
      <c r="C845" s="256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</row>
    <row r="846" ht="15.75" customHeight="1">
      <c r="A846" s="222"/>
      <c r="B846" s="222"/>
      <c r="C846" s="256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</row>
    <row r="847" ht="15.75" customHeight="1">
      <c r="A847" s="222"/>
      <c r="B847" s="222"/>
      <c r="C847" s="256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</row>
    <row r="848" ht="15.75" customHeight="1">
      <c r="A848" s="222"/>
      <c r="B848" s="222"/>
      <c r="C848" s="256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</row>
    <row r="849" ht="15.75" customHeight="1">
      <c r="A849" s="222"/>
      <c r="B849" s="222"/>
      <c r="C849" s="256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</row>
    <row r="850" ht="15.75" customHeight="1">
      <c r="A850" s="222"/>
      <c r="B850" s="222"/>
      <c r="C850" s="256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</row>
    <row r="851" ht="15.75" customHeight="1">
      <c r="A851" s="222"/>
      <c r="B851" s="222"/>
      <c r="C851" s="256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</row>
    <row r="852" ht="15.75" customHeight="1">
      <c r="A852" s="222"/>
      <c r="B852" s="222"/>
      <c r="C852" s="256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</row>
    <row r="853" ht="15.75" customHeight="1">
      <c r="A853" s="222"/>
      <c r="B853" s="222"/>
      <c r="C853" s="256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</row>
    <row r="854" ht="15.75" customHeight="1">
      <c r="A854" s="222"/>
      <c r="B854" s="222"/>
      <c r="C854" s="256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</row>
    <row r="855" ht="15.75" customHeight="1">
      <c r="A855" s="222"/>
      <c r="B855" s="222"/>
      <c r="C855" s="256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</row>
    <row r="856" ht="15.75" customHeight="1">
      <c r="A856" s="222"/>
      <c r="B856" s="222"/>
      <c r="C856" s="256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</row>
    <row r="857" ht="15.75" customHeight="1">
      <c r="A857" s="222"/>
      <c r="B857" s="222"/>
      <c r="C857" s="256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</row>
    <row r="858" ht="15.75" customHeight="1">
      <c r="A858" s="222"/>
      <c r="B858" s="222"/>
      <c r="C858" s="256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22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</row>
    <row r="859" ht="15.75" customHeight="1">
      <c r="A859" s="222"/>
      <c r="B859" s="222"/>
      <c r="C859" s="256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</row>
    <row r="860" ht="15.75" customHeight="1">
      <c r="A860" s="222"/>
      <c r="B860" s="222"/>
      <c r="C860" s="256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</row>
    <row r="861" ht="15.75" customHeight="1">
      <c r="A861" s="222"/>
      <c r="B861" s="222"/>
      <c r="C861" s="256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</row>
    <row r="862" ht="15.75" customHeight="1">
      <c r="A862" s="222"/>
      <c r="B862" s="222"/>
      <c r="C862" s="256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</row>
    <row r="863" ht="15.75" customHeight="1">
      <c r="A863" s="222"/>
      <c r="B863" s="222"/>
      <c r="C863" s="256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</row>
    <row r="864" ht="15.75" customHeight="1">
      <c r="A864" s="222"/>
      <c r="B864" s="222"/>
      <c r="C864" s="256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</row>
    <row r="865" ht="15.75" customHeight="1">
      <c r="A865" s="222"/>
      <c r="B865" s="222"/>
      <c r="C865" s="256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</row>
    <row r="866" ht="15.75" customHeight="1">
      <c r="A866" s="222"/>
      <c r="B866" s="222"/>
      <c r="C866" s="256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</row>
    <row r="867" ht="15.75" customHeight="1">
      <c r="A867" s="222"/>
      <c r="B867" s="222"/>
      <c r="C867" s="256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</row>
    <row r="868" ht="15.75" customHeight="1">
      <c r="A868" s="222"/>
      <c r="B868" s="222"/>
      <c r="C868" s="256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</row>
    <row r="869" ht="15.75" customHeight="1">
      <c r="A869" s="222"/>
      <c r="B869" s="222"/>
      <c r="C869" s="256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</row>
    <row r="870" ht="15.75" customHeight="1">
      <c r="A870" s="222"/>
      <c r="B870" s="222"/>
      <c r="C870" s="256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</row>
    <row r="871" ht="15.75" customHeight="1">
      <c r="A871" s="222"/>
      <c r="B871" s="222"/>
      <c r="C871" s="256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</row>
    <row r="872" ht="15.75" customHeight="1">
      <c r="A872" s="222"/>
      <c r="B872" s="222"/>
      <c r="C872" s="256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</row>
    <row r="873" ht="15.75" customHeight="1">
      <c r="A873" s="222"/>
      <c r="B873" s="222"/>
      <c r="C873" s="256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</row>
    <row r="874" ht="15.75" customHeight="1">
      <c r="A874" s="222"/>
      <c r="B874" s="222"/>
      <c r="C874" s="256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</row>
    <row r="875" ht="15.75" customHeight="1">
      <c r="A875" s="222"/>
      <c r="B875" s="222"/>
      <c r="C875" s="256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</row>
    <row r="876" ht="15.75" customHeight="1">
      <c r="A876" s="222"/>
      <c r="B876" s="222"/>
      <c r="C876" s="256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</row>
    <row r="877" ht="15.75" customHeight="1">
      <c r="A877" s="222"/>
      <c r="B877" s="222"/>
      <c r="C877" s="256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</row>
    <row r="878" ht="15.75" customHeight="1">
      <c r="A878" s="222"/>
      <c r="B878" s="222"/>
      <c r="C878" s="256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</row>
    <row r="879" ht="15.75" customHeight="1">
      <c r="A879" s="222"/>
      <c r="B879" s="222"/>
      <c r="C879" s="256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22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</row>
    <row r="880" ht="15.75" customHeight="1">
      <c r="A880" s="222"/>
      <c r="B880" s="222"/>
      <c r="C880" s="256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</row>
    <row r="881" ht="15.75" customHeight="1">
      <c r="A881" s="222"/>
      <c r="B881" s="222"/>
      <c r="C881" s="256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</row>
    <row r="882" ht="15.75" customHeight="1">
      <c r="A882" s="222"/>
      <c r="B882" s="222"/>
      <c r="C882" s="256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</row>
    <row r="883" ht="15.75" customHeight="1">
      <c r="A883" s="222"/>
      <c r="B883" s="222"/>
      <c r="C883" s="256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</row>
    <row r="884" ht="15.75" customHeight="1">
      <c r="A884" s="222"/>
      <c r="B884" s="222"/>
      <c r="C884" s="256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</row>
    <row r="885" ht="15.75" customHeight="1">
      <c r="A885" s="222"/>
      <c r="B885" s="222"/>
      <c r="C885" s="256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</row>
    <row r="886" ht="15.75" customHeight="1">
      <c r="A886" s="222"/>
      <c r="B886" s="222"/>
      <c r="C886" s="256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22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</row>
    <row r="887" ht="15.75" customHeight="1">
      <c r="A887" s="222"/>
      <c r="B887" s="222"/>
      <c r="C887" s="256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</row>
    <row r="888" ht="15.75" customHeight="1">
      <c r="A888" s="222"/>
      <c r="B888" s="222"/>
      <c r="C888" s="256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</row>
    <row r="889" ht="15.75" customHeight="1">
      <c r="A889" s="222"/>
      <c r="B889" s="222"/>
      <c r="C889" s="256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</row>
    <row r="890" ht="15.75" customHeight="1">
      <c r="A890" s="222"/>
      <c r="B890" s="222"/>
      <c r="C890" s="256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</row>
    <row r="891" ht="15.75" customHeight="1">
      <c r="A891" s="222"/>
      <c r="B891" s="222"/>
      <c r="C891" s="256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</row>
    <row r="892" ht="15.75" customHeight="1">
      <c r="A892" s="222"/>
      <c r="B892" s="222"/>
      <c r="C892" s="256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</row>
    <row r="893" ht="15.75" customHeight="1">
      <c r="A893" s="222"/>
      <c r="B893" s="222"/>
      <c r="C893" s="256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22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</row>
    <row r="894" ht="15.75" customHeight="1">
      <c r="A894" s="222"/>
      <c r="B894" s="222"/>
      <c r="C894" s="256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</row>
    <row r="895" ht="15.75" customHeight="1">
      <c r="A895" s="222"/>
      <c r="B895" s="222"/>
      <c r="C895" s="256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</row>
    <row r="896" ht="15.75" customHeight="1">
      <c r="A896" s="222"/>
      <c r="B896" s="222"/>
      <c r="C896" s="256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</row>
    <row r="897" ht="15.75" customHeight="1">
      <c r="A897" s="222"/>
      <c r="B897" s="222"/>
      <c r="C897" s="256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</row>
    <row r="898" ht="15.75" customHeight="1">
      <c r="A898" s="222"/>
      <c r="B898" s="222"/>
      <c r="C898" s="256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</row>
    <row r="899" ht="15.75" customHeight="1">
      <c r="A899" s="222"/>
      <c r="B899" s="222"/>
      <c r="C899" s="256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</row>
    <row r="900" ht="15.75" customHeight="1">
      <c r="A900" s="222"/>
      <c r="B900" s="222"/>
      <c r="C900" s="256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</row>
    <row r="901" ht="15.75" customHeight="1">
      <c r="A901" s="222"/>
      <c r="B901" s="222"/>
      <c r="C901" s="256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22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</row>
    <row r="902" ht="15.75" customHeight="1">
      <c r="A902" s="222"/>
      <c r="B902" s="222"/>
      <c r="C902" s="256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</row>
    <row r="903" ht="15.75" customHeight="1">
      <c r="A903" s="222"/>
      <c r="B903" s="222"/>
      <c r="C903" s="256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</row>
    <row r="904" ht="15.75" customHeight="1">
      <c r="A904" s="222"/>
      <c r="B904" s="222"/>
      <c r="C904" s="256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</row>
    <row r="905" ht="15.75" customHeight="1">
      <c r="A905" s="222"/>
      <c r="B905" s="222"/>
      <c r="C905" s="256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</row>
    <row r="906" ht="15.75" customHeight="1">
      <c r="A906" s="222"/>
      <c r="B906" s="222"/>
      <c r="C906" s="256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</row>
    <row r="907" ht="15.75" customHeight="1">
      <c r="A907" s="222"/>
      <c r="B907" s="222"/>
      <c r="C907" s="256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</row>
    <row r="908" ht="15.75" customHeight="1">
      <c r="A908" s="222"/>
      <c r="B908" s="222"/>
      <c r="C908" s="256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</row>
    <row r="909" ht="15.75" customHeight="1">
      <c r="A909" s="222"/>
      <c r="B909" s="222"/>
      <c r="C909" s="256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</row>
    <row r="910" ht="15.75" customHeight="1">
      <c r="A910" s="222"/>
      <c r="B910" s="222"/>
      <c r="C910" s="256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22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</row>
    <row r="911" ht="15.75" customHeight="1">
      <c r="A911" s="222"/>
      <c r="B911" s="222"/>
      <c r="C911" s="256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</row>
    <row r="912" ht="15.75" customHeight="1">
      <c r="A912" s="222"/>
      <c r="B912" s="222"/>
      <c r="C912" s="256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</row>
    <row r="913" ht="15.75" customHeight="1">
      <c r="A913" s="222"/>
      <c r="B913" s="222"/>
      <c r="C913" s="256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22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</row>
    <row r="914" ht="15.75" customHeight="1">
      <c r="A914" s="222"/>
      <c r="B914" s="222"/>
      <c r="C914" s="256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</row>
    <row r="915" ht="15.75" customHeight="1">
      <c r="A915" s="222"/>
      <c r="B915" s="222"/>
      <c r="C915" s="256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</row>
    <row r="916" ht="15.75" customHeight="1">
      <c r="A916" s="222"/>
      <c r="B916" s="222"/>
      <c r="C916" s="256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</row>
    <row r="917" ht="15.75" customHeight="1">
      <c r="A917" s="222"/>
      <c r="B917" s="222"/>
      <c r="C917" s="256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</row>
    <row r="918" ht="15.75" customHeight="1">
      <c r="A918" s="222"/>
      <c r="B918" s="222"/>
      <c r="C918" s="256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</row>
    <row r="919" ht="15.75" customHeight="1">
      <c r="A919" s="222"/>
      <c r="B919" s="222"/>
      <c r="C919" s="256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</row>
    <row r="920" ht="15.75" customHeight="1">
      <c r="A920" s="222"/>
      <c r="B920" s="222"/>
      <c r="C920" s="256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</row>
    <row r="921" ht="15.75" customHeight="1">
      <c r="A921" s="222"/>
      <c r="B921" s="222"/>
      <c r="C921" s="256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</row>
    <row r="922" ht="15.75" customHeight="1">
      <c r="A922" s="222"/>
      <c r="B922" s="222"/>
      <c r="C922" s="256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</row>
    <row r="923" ht="15.75" customHeight="1">
      <c r="A923" s="222"/>
      <c r="B923" s="222"/>
      <c r="C923" s="256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</row>
    <row r="924" ht="15.75" customHeight="1">
      <c r="A924" s="222"/>
      <c r="B924" s="222"/>
      <c r="C924" s="256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</row>
    <row r="925" ht="15.75" customHeight="1">
      <c r="A925" s="222"/>
      <c r="B925" s="222"/>
      <c r="C925" s="256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</row>
    <row r="926" ht="15.75" customHeight="1">
      <c r="A926" s="222"/>
      <c r="B926" s="222"/>
      <c r="C926" s="256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</row>
    <row r="927" ht="15.75" customHeight="1">
      <c r="A927" s="222"/>
      <c r="B927" s="222"/>
      <c r="C927" s="256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</row>
    <row r="928" ht="15.75" customHeight="1">
      <c r="A928" s="222"/>
      <c r="B928" s="222"/>
      <c r="C928" s="256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22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</row>
    <row r="929" ht="15.75" customHeight="1">
      <c r="A929" s="222"/>
      <c r="B929" s="222"/>
      <c r="C929" s="256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</row>
    <row r="930" ht="15.75" customHeight="1">
      <c r="A930" s="222"/>
      <c r="B930" s="222"/>
      <c r="C930" s="256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</row>
    <row r="931" ht="15.75" customHeight="1">
      <c r="A931" s="222"/>
      <c r="B931" s="222"/>
      <c r="C931" s="256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</row>
    <row r="932" ht="15.75" customHeight="1">
      <c r="A932" s="222"/>
      <c r="B932" s="222"/>
      <c r="C932" s="256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22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</row>
    <row r="933" ht="15.75" customHeight="1">
      <c r="A933" s="222"/>
      <c r="B933" s="222"/>
      <c r="C933" s="256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</row>
    <row r="934" ht="15.75" customHeight="1">
      <c r="A934" s="222"/>
      <c r="B934" s="222"/>
      <c r="C934" s="256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</row>
    <row r="935" ht="15.75" customHeight="1">
      <c r="A935" s="222"/>
      <c r="B935" s="222"/>
      <c r="C935" s="256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</row>
    <row r="936" ht="15.75" customHeight="1">
      <c r="A936" s="222"/>
      <c r="B936" s="222"/>
      <c r="C936" s="256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22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</row>
    <row r="937" ht="15.75" customHeight="1">
      <c r="A937" s="222"/>
      <c r="B937" s="222"/>
      <c r="C937" s="256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</row>
    <row r="938" ht="15.75" customHeight="1">
      <c r="A938" s="222"/>
      <c r="B938" s="222"/>
      <c r="C938" s="256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</row>
    <row r="939" ht="15.75" customHeight="1">
      <c r="A939" s="222"/>
      <c r="B939" s="222"/>
      <c r="C939" s="256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</row>
    <row r="940" ht="15.75" customHeight="1">
      <c r="A940" s="222"/>
      <c r="B940" s="222"/>
      <c r="C940" s="256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</row>
    <row r="941" ht="15.75" customHeight="1">
      <c r="A941" s="222"/>
      <c r="B941" s="222"/>
      <c r="C941" s="256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</row>
    <row r="942" ht="15.75" customHeight="1">
      <c r="A942" s="222"/>
      <c r="B942" s="222"/>
      <c r="C942" s="256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</row>
    <row r="943" ht="15.75" customHeight="1">
      <c r="A943" s="222"/>
      <c r="B943" s="222"/>
      <c r="C943" s="256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22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</row>
    <row r="944" ht="15.75" customHeight="1">
      <c r="A944" s="222"/>
      <c r="B944" s="222"/>
      <c r="C944" s="256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22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</row>
    <row r="945" ht="15.75" customHeight="1">
      <c r="A945" s="222"/>
      <c r="B945" s="222"/>
      <c r="C945" s="256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</row>
    <row r="946" ht="15.75" customHeight="1">
      <c r="A946" s="222"/>
      <c r="B946" s="222"/>
      <c r="C946" s="256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</row>
    <row r="947" ht="15.75" customHeight="1">
      <c r="A947" s="222"/>
      <c r="B947" s="222"/>
      <c r="C947" s="256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22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</row>
    <row r="948" ht="15.75" customHeight="1">
      <c r="A948" s="222"/>
      <c r="B948" s="222"/>
      <c r="C948" s="256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</row>
    <row r="949" ht="15.75" customHeight="1">
      <c r="A949" s="222"/>
      <c r="B949" s="222"/>
      <c r="C949" s="256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</row>
    <row r="950" ht="15.75" customHeight="1">
      <c r="A950" s="222"/>
      <c r="B950" s="222"/>
      <c r="C950" s="256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22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</row>
    <row r="951" ht="15.75" customHeight="1">
      <c r="A951" s="222"/>
      <c r="B951" s="222"/>
      <c r="C951" s="256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</row>
    <row r="952" ht="15.75" customHeight="1">
      <c r="A952" s="222"/>
      <c r="B952" s="222"/>
      <c r="C952" s="256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22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</row>
    <row r="953" ht="15.75" customHeight="1">
      <c r="A953" s="222"/>
      <c r="B953" s="222"/>
      <c r="C953" s="256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</row>
    <row r="954" ht="15.75" customHeight="1">
      <c r="A954" s="222"/>
      <c r="B954" s="222"/>
      <c r="C954" s="256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22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</row>
    <row r="955" ht="15.75" customHeight="1">
      <c r="A955" s="222"/>
      <c r="B955" s="222"/>
      <c r="C955" s="256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</row>
    <row r="956" ht="15.75" customHeight="1">
      <c r="A956" s="222"/>
      <c r="B956" s="222"/>
      <c r="C956" s="256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</row>
    <row r="957" ht="15.75" customHeight="1">
      <c r="A957" s="222"/>
      <c r="B957" s="222"/>
      <c r="C957" s="256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</row>
    <row r="958" ht="15.75" customHeight="1">
      <c r="A958" s="222"/>
      <c r="B958" s="222"/>
      <c r="C958" s="256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</row>
    <row r="959" ht="15.75" customHeight="1">
      <c r="A959" s="222"/>
      <c r="B959" s="222"/>
      <c r="C959" s="256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22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</row>
    <row r="960" ht="15.75" customHeight="1">
      <c r="A960" s="222"/>
      <c r="B960" s="222"/>
      <c r="C960" s="256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</row>
    <row r="961" ht="15.75" customHeight="1">
      <c r="A961" s="222"/>
      <c r="B961" s="222"/>
      <c r="C961" s="256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</row>
    <row r="962" ht="15.75" customHeight="1">
      <c r="A962" s="222"/>
      <c r="B962" s="222"/>
      <c r="C962" s="256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</row>
    <row r="963" ht="15.75" customHeight="1">
      <c r="A963" s="222"/>
      <c r="B963" s="222"/>
      <c r="C963" s="256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</row>
    <row r="964" ht="15.75" customHeight="1">
      <c r="A964" s="222"/>
      <c r="B964" s="222"/>
      <c r="C964" s="256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22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</row>
    <row r="965" ht="15.75" customHeight="1">
      <c r="A965" s="222"/>
      <c r="B965" s="222"/>
      <c r="C965" s="256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</row>
    <row r="966" ht="15.75" customHeight="1">
      <c r="A966" s="222"/>
      <c r="B966" s="222"/>
      <c r="C966" s="256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</row>
    <row r="967" ht="15.75" customHeight="1">
      <c r="A967" s="222"/>
      <c r="B967" s="222"/>
      <c r="C967" s="256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22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</row>
    <row r="968" ht="15.75" customHeight="1">
      <c r="A968" s="222"/>
      <c r="B968" s="222"/>
      <c r="C968" s="256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</row>
    <row r="969" ht="15.75" customHeight="1">
      <c r="A969" s="222"/>
      <c r="B969" s="222"/>
      <c r="C969" s="256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</row>
    <row r="970" ht="15.75" customHeight="1">
      <c r="A970" s="222"/>
      <c r="B970" s="222"/>
      <c r="C970" s="256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</row>
    <row r="971" ht="15.75" customHeight="1">
      <c r="A971" s="222"/>
      <c r="B971" s="222"/>
      <c r="C971" s="256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</row>
    <row r="972" ht="15.75" customHeight="1">
      <c r="A972" s="222"/>
      <c r="B972" s="222"/>
      <c r="C972" s="256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</row>
    <row r="973" ht="15.75" customHeight="1">
      <c r="A973" s="222"/>
      <c r="B973" s="222"/>
      <c r="C973" s="256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22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</row>
    <row r="974" ht="15.75" customHeight="1">
      <c r="A974" s="222"/>
      <c r="B974" s="222"/>
      <c r="C974" s="256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</row>
    <row r="975" ht="15.75" customHeight="1">
      <c r="A975" s="222"/>
      <c r="B975" s="222"/>
      <c r="C975" s="256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</row>
    <row r="976" ht="15.75" customHeight="1">
      <c r="A976" s="222"/>
      <c r="B976" s="222"/>
      <c r="C976" s="256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22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</row>
    <row r="977" ht="15.75" customHeight="1">
      <c r="A977" s="222"/>
      <c r="B977" s="222"/>
      <c r="C977" s="256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22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</row>
    <row r="978" ht="15.75" customHeight="1">
      <c r="A978" s="222"/>
      <c r="B978" s="222"/>
      <c r="C978" s="256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22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</row>
    <row r="979" ht="15.75" customHeight="1">
      <c r="A979" s="222"/>
      <c r="B979" s="222"/>
      <c r="C979" s="256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</row>
    <row r="980" ht="15.75" customHeight="1">
      <c r="A980" s="222"/>
      <c r="B980" s="222"/>
      <c r="C980" s="256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22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</row>
    <row r="981" ht="15.75" customHeight="1">
      <c r="A981" s="222"/>
      <c r="B981" s="222"/>
      <c r="C981" s="256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22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</row>
    <row r="982" ht="15.75" customHeight="1">
      <c r="A982" s="222"/>
      <c r="B982" s="222"/>
      <c r="C982" s="256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22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</row>
    <row r="983" ht="15.75" customHeight="1">
      <c r="A983" s="222"/>
      <c r="B983" s="222"/>
      <c r="C983" s="256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22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</row>
    <row r="984" ht="15.75" customHeight="1">
      <c r="A984" s="222"/>
      <c r="B984" s="222"/>
      <c r="C984" s="256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22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</row>
    <row r="985" ht="15.75" customHeight="1">
      <c r="A985" s="222"/>
      <c r="B985" s="222"/>
      <c r="C985" s="256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22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</row>
    <row r="986" ht="15.75" customHeight="1">
      <c r="A986" s="222"/>
      <c r="B986" s="222"/>
      <c r="C986" s="256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22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</row>
    <row r="987" ht="15.75" customHeight="1">
      <c r="A987" s="222"/>
      <c r="B987" s="222"/>
      <c r="C987" s="256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22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</row>
    <row r="988" ht="15.75" customHeight="1">
      <c r="A988" s="222"/>
      <c r="B988" s="222"/>
      <c r="C988" s="256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</row>
    <row r="989" ht="15.75" customHeight="1">
      <c r="A989" s="222"/>
      <c r="B989" s="222"/>
      <c r="C989" s="256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</row>
    <row r="990" ht="15.75" customHeight="1">
      <c r="A990" s="222"/>
      <c r="B990" s="222"/>
      <c r="C990" s="256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</row>
    <row r="991" ht="15.75" customHeight="1">
      <c r="A991" s="222"/>
      <c r="B991" s="222"/>
      <c r="C991" s="256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22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</row>
    <row r="992" ht="15.75" customHeight="1">
      <c r="A992" s="222"/>
      <c r="B992" s="222"/>
      <c r="C992" s="256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</row>
    <row r="993" ht="15.75" customHeight="1">
      <c r="A993" s="222"/>
      <c r="B993" s="222"/>
      <c r="C993" s="256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</row>
    <row r="994" ht="15.75" customHeight="1">
      <c r="A994" s="222"/>
      <c r="B994" s="222"/>
      <c r="C994" s="256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22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</row>
    <row r="995" ht="15.75" customHeight="1">
      <c r="A995" s="222"/>
      <c r="B995" s="222"/>
      <c r="C995" s="256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</row>
    <row r="996" ht="15.75" customHeight="1">
      <c r="A996" s="222"/>
      <c r="B996" s="222"/>
      <c r="C996" s="256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</row>
    <row r="997" ht="15.75" customHeight="1">
      <c r="A997" s="222"/>
      <c r="B997" s="222"/>
      <c r="C997" s="256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22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</row>
    <row r="998" ht="15.75" customHeight="1">
      <c r="A998" s="222"/>
      <c r="B998" s="222"/>
      <c r="C998" s="256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</row>
    <row r="999" ht="15.75" customHeight="1">
      <c r="A999" s="222"/>
      <c r="B999" s="222"/>
      <c r="C999" s="256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</row>
    <row r="1000" ht="15.75" customHeight="1">
      <c r="A1000" s="222"/>
      <c r="B1000" s="222"/>
      <c r="C1000" s="256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</row>
  </sheetData>
  <mergeCells count="4">
    <mergeCell ref="A5:B6"/>
    <mergeCell ref="C5:C6"/>
    <mergeCell ref="E5:F5"/>
    <mergeCell ref="I5:J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2011-03-18T15:30:29Z</dcterms:created>
  <dc:creator>david</dc:creator>
</cp:coreProperties>
</file>